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85" yWindow="65521" windowWidth="5970" windowHeight="6195" tabRatio="845" activeTab="0"/>
  </bookViews>
  <sheets>
    <sheet name="Aufgabe" sheetId="1" r:id="rId1"/>
    <sheet name="E_Bilanz" sheetId="2" r:id="rId2"/>
    <sheet name="GVorfaelle" sheetId="3" state="hidden" r:id="rId3"/>
  </sheets>
  <definedNames>
    <definedName name="A_Sum_Alt">'E_Bilanz'!$I$47</definedName>
    <definedName name="A_Sum_Neu">'E_Bilanz'!$I$45</definedName>
    <definedName name="A_Summe">'E_Bilanz'!$G$23</definedName>
    <definedName name="AV_01">'E_Bilanz'!$I$34</definedName>
    <definedName name="AV_02">'E_Bilanz'!$I$35</definedName>
    <definedName name="AV_03">'E_Bilanz'!$I$36</definedName>
    <definedName name="Bank">'E_Bilanz'!$G$20</definedName>
    <definedName name="Bereich_A">'E_Bilanz'!$I$34:$I$43</definedName>
    <definedName name="Bereich_P">'E_Bilanz'!$P$34:$P$39</definedName>
    <definedName name="Buero">'E_Bilanz'!$G$14</definedName>
    <definedName name="Darlehen">'E_Bilanz'!$N$13</definedName>
    <definedName name="_xlnm.Print_Area" localSheetId="1">'E_Bilanz'!$A$25:$S$50</definedName>
    <definedName name="_xlnm.Print_Area" localSheetId="2">'GVorfaelle'!$A$1:$J$26</definedName>
    <definedName name="EK_01">'E_Bilanz'!$P$32</definedName>
    <definedName name="EK_02">'E_Bilanz'!$P$34</definedName>
    <definedName name="EK_03">'E_Bilanz'!$P$35</definedName>
    <definedName name="EKap">'E_Bilanz'!$N$10</definedName>
    <definedName name="EKRHwerk" localSheetId="2">#REF!</definedName>
    <definedName name="FK_01">'E_Bilanz'!$P$38</definedName>
    <definedName name="FK_02">'E_Bilanz'!$P$39</definedName>
    <definedName name="Ford">'E_Bilanz'!$G$19</definedName>
    <definedName name="GAH" localSheetId="2">#REF!</definedName>
    <definedName name="Geb">'E_Bilanz'!$G$12</definedName>
    <definedName name="Gvf_Text">'E_Bilanz'!$E$27</definedName>
    <definedName name="IKR" localSheetId="2">#REF!</definedName>
    <definedName name="Kasse">'E_Bilanz'!$G$21</definedName>
    <definedName name="Kontenrahmen" localSheetId="2">#REF!</definedName>
    <definedName name="Listindex1">'E_Bilanz'!$C$27</definedName>
    <definedName name="P_sum_alt">'E_Bilanz'!$P$47</definedName>
    <definedName name="P_Sum_Neu">'E_Bilanz'!$P$45</definedName>
    <definedName name="P_Summe">'E_Bilanz'!$N$23</definedName>
    <definedName name="Percent">'E_Bilanz'!$J$26</definedName>
    <definedName name="Pkw">'E_Bilanz'!$G$13</definedName>
    <definedName name="RHB">'E_Bilanz'!$G$17</definedName>
    <definedName name="SKR03" localSheetId="2">#REF!</definedName>
    <definedName name="SKR04" localSheetId="2">#REF!</definedName>
    <definedName name="Trans">'E_Bilanz'!$G$18</definedName>
    <definedName name="UV_01">'E_Bilanz'!$I$39</definedName>
    <definedName name="UV_02">'E_Bilanz'!$I$40</definedName>
    <definedName name="UV_03">'E_Bilanz'!$I$41</definedName>
    <definedName name="UV_04">'E_Bilanz'!$I$42</definedName>
    <definedName name="UV_05">'E_Bilanz'!$I$43</definedName>
    <definedName name="Verbind">'E_Bilanz'!$N$14</definedName>
  </definedNames>
  <calcPr fullCalcOnLoad="1"/>
</workbook>
</file>

<file path=xl/sharedStrings.xml><?xml version="1.0" encoding="utf-8"?>
<sst xmlns="http://schemas.openxmlformats.org/spreadsheetml/2006/main" count="93" uniqueCount="69">
  <si>
    <t>Kontenrahmen</t>
  </si>
  <si>
    <t>Buchen auf Bestandskonten</t>
  </si>
  <si>
    <t>AKTIVA</t>
  </si>
  <si>
    <t>PASSIVA</t>
  </si>
  <si>
    <t xml:space="preserve">   A.   Anlagevermögen</t>
  </si>
  <si>
    <t>1. Grundstücke, Bauten</t>
  </si>
  <si>
    <t>2. Verbindlichkeiten aLuL</t>
  </si>
  <si>
    <t xml:space="preserve">   B.   Umlaufvermögen</t>
  </si>
  <si>
    <t xml:space="preserve">         </t>
  </si>
  <si>
    <t>3. Forderungen aus LuL</t>
  </si>
  <si>
    <t>Angaben in EUR</t>
  </si>
  <si>
    <t>Buch-Nr.</t>
  </si>
  <si>
    <t>Gvf-Nr.</t>
  </si>
  <si>
    <t>Sachverhalt</t>
  </si>
  <si>
    <t>Betrag-Netto</t>
  </si>
  <si>
    <t>Betrag-Brutto</t>
  </si>
  <si>
    <t>Gvf 01</t>
  </si>
  <si>
    <r>
      <t>BA 01</t>
    </r>
    <r>
      <rPr>
        <sz val="10"/>
        <rFont val="Arial"/>
        <family val="0"/>
      </rPr>
      <t>: Die fällige Rate zur Tilgung der langfristigen Verbindlichkeiten (Darlehen) wird mit Banküberweisung bezahlt.</t>
    </r>
  </si>
  <si>
    <t>Gvf 03</t>
  </si>
  <si>
    <t>Aufgabe 03:</t>
  </si>
  <si>
    <r>
      <t>ER 01</t>
    </r>
    <r>
      <rPr>
        <sz val="10"/>
        <rFont val="Arial"/>
        <family val="2"/>
      </rPr>
      <t>: Der Unternehmer Max Muster kauft eine Maschine auf Ziel.</t>
    </r>
  </si>
  <si>
    <r>
      <t>BA 02:</t>
    </r>
    <r>
      <rPr>
        <sz val="10"/>
        <rFont val="Arial"/>
        <family val="2"/>
      </rPr>
      <t xml:space="preserve"> Ein Kunde begleicht eine Rechnung per Banküberweisung.</t>
    </r>
  </si>
  <si>
    <r>
      <t>BA 03:</t>
    </r>
    <r>
      <rPr>
        <sz val="10"/>
        <rFont val="Arial"/>
        <family val="2"/>
      </rPr>
      <t xml:space="preserve"> Die Rechnung über die gekaufte Maschine (Gvf 01) wird per Banküberweisung bezahlt.</t>
    </r>
  </si>
  <si>
    <r>
      <t>ER 02:</t>
    </r>
    <r>
      <rPr>
        <sz val="10"/>
        <rFont val="Arial"/>
        <family val="2"/>
      </rPr>
      <t xml:space="preserve"> Es werden Rohstoffe auf Ziel eingekauft.</t>
    </r>
  </si>
  <si>
    <r>
      <t>BA 05:</t>
    </r>
    <r>
      <rPr>
        <sz val="10"/>
        <rFont val="Arial"/>
        <family val="2"/>
      </rPr>
      <t xml:space="preserve"> Ein beantragtes Darlehen (Laufzeit 4 Jahre) wird auf dem Bankkonto des Unternehmers bereitgestellt.</t>
    </r>
  </si>
  <si>
    <r>
      <t xml:space="preserve">a) im </t>
    </r>
    <r>
      <rPr>
        <b/>
        <sz val="9.9"/>
        <rFont val="Arial"/>
        <family val="2"/>
      </rPr>
      <t>Journal</t>
    </r>
    <r>
      <rPr>
        <sz val="11"/>
        <rFont val="Arial"/>
        <family val="2"/>
      </rPr>
      <t xml:space="preserve"> (mit Buchungssatz) und</t>
    </r>
  </si>
  <si>
    <r>
      <t xml:space="preserve">b) im </t>
    </r>
    <r>
      <rPr>
        <b/>
        <sz val="9.9"/>
        <rFont val="Arial"/>
        <family val="2"/>
      </rPr>
      <t>Hauptbuch</t>
    </r>
    <r>
      <rPr>
        <sz val="11"/>
        <rFont val="Arial"/>
        <family val="2"/>
      </rPr>
      <t xml:space="preserve"> (auf den Sachkonten) zu buchen.</t>
    </r>
  </si>
  <si>
    <t>Nutzen Sie dafür die in den Folge-Arbeitsblättern vorbereiteten Tabellen!</t>
  </si>
  <si>
    <t>5. Kasse</t>
  </si>
  <si>
    <r>
      <t>BA 04:</t>
    </r>
    <r>
      <rPr>
        <sz val="10"/>
        <rFont val="Arial"/>
        <family val="2"/>
      </rPr>
      <t xml:space="preserve"> Der Unternehmer zahlt Geld aus der Geschäftskasse auf das Bankkonto ein.</t>
    </r>
  </si>
  <si>
    <t>A.</t>
  </si>
  <si>
    <t>Eigenkapital</t>
  </si>
  <si>
    <t>B.</t>
  </si>
  <si>
    <t>Verbindlichkeiten</t>
  </si>
  <si>
    <t>Gvf 02</t>
  </si>
  <si>
    <t>Gvf 04</t>
  </si>
  <si>
    <t>Gvf 05</t>
  </si>
  <si>
    <t>Gvf 06</t>
  </si>
  <si>
    <t>Gvf 07</t>
  </si>
  <si>
    <t>Die aufgeführten 7 Geschäftsvorfälle sind</t>
  </si>
  <si>
    <t>VSt/USt 19 %</t>
  </si>
  <si>
    <t>2. Fahrzeuge</t>
  </si>
  <si>
    <t>4. Bank</t>
  </si>
  <si>
    <t>Angaben in TEUR</t>
  </si>
  <si>
    <t>1. RHB</t>
  </si>
  <si>
    <t>Geschäftsvorfall</t>
  </si>
  <si>
    <t>1. Ertrag</t>
  </si>
  <si>
    <t>2. Aufwand</t>
  </si>
  <si>
    <t>1. Verb. geg. Kreditinst.</t>
  </si>
  <si>
    <t>Bisherige Summe</t>
  </si>
  <si>
    <t>Bewertung:</t>
  </si>
  <si>
    <t xml:space="preserve"> %</t>
  </si>
  <si>
    <t>0,0</t>
  </si>
  <si>
    <r>
      <t xml:space="preserve">Eröffnungsbilanz </t>
    </r>
    <r>
      <rPr>
        <sz val="14"/>
        <rFont val="Arial"/>
        <family val="2"/>
      </rPr>
      <t>der Fa. PCX GmbH, A.Stadt zum</t>
    </r>
  </si>
  <si>
    <t>2. Unfert. und fert. Erzeugn.</t>
  </si>
  <si>
    <t>3. Geschäftsausstattung</t>
  </si>
  <si>
    <t>zu klären, welchem Typ die durch den Geschäftvorfall bedingten Bilanzveränderungen</t>
  </si>
  <si>
    <t>1.</t>
  </si>
  <si>
    <t>2.</t>
  </si>
  <si>
    <t>entsprechen und</t>
  </si>
  <si>
    <t>anzugeben, welche Positionen der Bilanz durch den Geschäftsvorfall berührt werden.</t>
  </si>
  <si>
    <t xml:space="preserve">Achten Sie dabei darauf, dass das Bilanzgleichgewicht  erhalten bleibt! </t>
  </si>
  <si>
    <t>den Geschäftvorfall Nr. 1 aus!</t>
  </si>
  <si>
    <r>
      <t xml:space="preserve">Ihre </t>
    </r>
    <r>
      <rPr>
        <b/>
        <sz val="14"/>
        <color indexed="12"/>
        <rFont val="Arial"/>
        <family val="2"/>
      </rPr>
      <t xml:space="preserve">Aufgabe </t>
    </r>
    <r>
      <rPr>
        <b/>
        <sz val="14"/>
        <rFont val="Arial"/>
        <family val="2"/>
      </rPr>
      <t>besteht darin,</t>
    </r>
  </si>
  <si>
    <r>
      <t xml:space="preserve">Nachfolgend werden </t>
    </r>
    <r>
      <rPr>
        <b/>
        <sz val="14"/>
        <color indexed="12"/>
        <rFont val="Arial"/>
        <family val="2"/>
      </rPr>
      <t>7 Geschäftsvorfälle</t>
    </r>
    <r>
      <rPr>
        <b/>
        <sz val="14"/>
        <rFont val="Arial"/>
        <family val="2"/>
      </rPr>
      <t xml:space="preserve"> betrachtet. </t>
    </r>
  </si>
  <si>
    <r>
      <t xml:space="preserve">Gehen Sie zur </t>
    </r>
    <r>
      <rPr>
        <b/>
        <sz val="14"/>
        <color indexed="12"/>
        <rFont val="Arial"/>
        <family val="2"/>
      </rPr>
      <t>Tabelle "E-Bilanz</t>
    </r>
    <r>
      <rPr>
        <b/>
        <sz val="14"/>
        <rFont val="Arial"/>
        <family val="2"/>
      </rPr>
      <t xml:space="preserve">" und wählen Sie mit Hilfe des </t>
    </r>
    <r>
      <rPr>
        <b/>
        <sz val="14"/>
        <color indexed="12"/>
        <rFont val="Arial"/>
        <family val="2"/>
      </rPr>
      <t>"Drehfeldes" (Spin-Button)</t>
    </r>
  </si>
  <si>
    <t xml:space="preserve"> Wählen Sie zunächst mit Hilfe des 'Drehfeldes' den Geschäftsvorfall aus!
 Klicken Sie sodann den Ihrer Meinung nach zutreffenden Typ der Bilanzveränderung an!
 Klicken Sie dann die Nummer jener Bilanzpositionen an, die durch den Geschäftsvorfall 
 berührt werden! Prüfen Sie, ob das Bilanzgleichgewicht eingehalten wird! Bei einer 
 Wiederholung der Übung ist wieder der Button 'Start/Wiederholung' anzuklicken!</t>
  </si>
  <si>
    <t>Bilanzveränderungen</t>
  </si>
  <si>
    <t>DAA-Wirtschaftslexikon</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</si>
</sst>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General_)"/>
    <numFmt numFmtId="177" formatCode="#,##0.0"/>
    <numFmt numFmtId="178" formatCode="#,##0\ &quot;DM&quot;;\-"/>
    <numFmt numFmtId="179" formatCode="#,##0\ &quot;DM&quot;;"/>
    <numFmt numFmtId="180" formatCode="#,##0\ &quot;DM&quot;"/>
    <numFmt numFmtId="181" formatCode="#,##0.00\ &quot;DM&quot;"/>
    <numFmt numFmtId="182" formatCode="0.0"/>
    <numFmt numFmtId="183" formatCode="0.00_)"/>
    <numFmt numFmtId="184" formatCode="0.0_)"/>
    <numFmt numFmtId="185" formatCode="0_)"/>
    <numFmt numFmtId="186" formatCode="0.000000"/>
    <numFmt numFmtId="187" formatCode="0.00000"/>
    <numFmt numFmtId="188" formatCode="#,##0.00000"/>
    <numFmt numFmtId="189" formatCode="0.00\ &quot;Euro&quot;"/>
    <numFmt numFmtId="190" formatCode="0.000"/>
    <numFmt numFmtId="191" formatCode="#,##0.0000"/>
    <numFmt numFmtId="192" formatCode="&quot;Ja&quot;;&quot;Ja&quot;;&quot;Nein&quot;"/>
    <numFmt numFmtId="193" formatCode="&quot;Wahr&quot;;&quot;Wahr&quot;;&quot;Falsch&quot;"/>
    <numFmt numFmtId="194" formatCode="&quot;Ein&quot;;&quot;Ein&quot;;&quot;Aus&quot;"/>
    <numFmt numFmtId="195" formatCode="d/m/yy"/>
    <numFmt numFmtId="196" formatCode="d/\ mmm/"/>
    <numFmt numFmtId="197" formatCode="00000"/>
  </numFmts>
  <fonts count="17">
    <font>
      <sz val="10"/>
      <name val="Arial"/>
      <family val="0"/>
    </font>
    <font>
      <u val="single"/>
      <sz val="9"/>
      <color indexed="36"/>
      <name val="Arial"/>
      <family val="0"/>
    </font>
    <font>
      <i/>
      <sz val="10"/>
      <color indexed="13"/>
      <name val="Arial"/>
      <family val="2"/>
    </font>
    <font>
      <u val="single"/>
      <sz val="9"/>
      <color indexed="12"/>
      <name val="Arial"/>
      <family val="0"/>
    </font>
    <font>
      <b/>
      <sz val="12"/>
      <name val="Arial"/>
      <family val="2"/>
    </font>
    <font>
      <b/>
      <sz val="11"/>
      <name val="Arial"/>
      <family val="2"/>
    </font>
    <font>
      <sz val="11"/>
      <name val="Arial"/>
      <family val="2"/>
    </font>
    <font>
      <b/>
      <sz val="10"/>
      <name val="Arial"/>
      <family val="2"/>
    </font>
    <font>
      <b/>
      <sz val="14"/>
      <name val="Arial"/>
      <family val="2"/>
    </font>
    <font>
      <b/>
      <sz val="14"/>
      <color indexed="14"/>
      <name val="Arial"/>
      <family val="2"/>
    </font>
    <font>
      <b/>
      <sz val="12"/>
      <color indexed="10"/>
      <name val="Arial"/>
      <family val="2"/>
    </font>
    <font>
      <b/>
      <sz val="9"/>
      <name val="Arial"/>
      <family val="2"/>
    </font>
    <font>
      <b/>
      <sz val="10"/>
      <color indexed="14"/>
      <name val="Arial"/>
      <family val="2"/>
    </font>
    <font>
      <b/>
      <sz val="9.9"/>
      <name val="Arial"/>
      <family val="2"/>
    </font>
    <font>
      <b/>
      <sz val="20"/>
      <color indexed="10"/>
      <name val="Arial"/>
      <family val="2"/>
    </font>
    <font>
      <sz val="14"/>
      <name val="Arial"/>
      <family val="2"/>
    </font>
    <font>
      <b/>
      <sz val="14"/>
      <color indexed="12"/>
      <name val="Arial"/>
      <family val="2"/>
    </font>
  </fonts>
  <fills count="11">
    <fill>
      <patternFill/>
    </fill>
    <fill>
      <patternFill patternType="gray125"/>
    </fill>
    <fill>
      <patternFill patternType="solid">
        <fgColor indexed="12"/>
        <bgColor indexed="64"/>
      </patternFill>
    </fill>
    <fill>
      <patternFill patternType="solid">
        <fgColor indexed="9"/>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26"/>
        <bgColor indexed="64"/>
      </patternFill>
    </fill>
    <fill>
      <patternFill patternType="solid">
        <fgColor indexed="27"/>
        <bgColor indexed="64"/>
      </patternFill>
    </fill>
    <fill>
      <patternFill patternType="solid">
        <fgColor indexed="11"/>
        <bgColor indexed="64"/>
      </patternFill>
    </fill>
    <fill>
      <patternFill patternType="solid">
        <fgColor indexed="41"/>
        <bgColor indexed="64"/>
      </patternFill>
    </fill>
  </fills>
  <borders count="43">
    <border>
      <left/>
      <right/>
      <top/>
      <bottom/>
      <diagonal/>
    </border>
    <border>
      <left style="double"/>
      <right style="thin"/>
      <top style="double"/>
      <bottom style="medium"/>
    </border>
    <border>
      <left style="thin"/>
      <right style="thin"/>
      <top style="double"/>
      <bottom style="medium"/>
    </border>
    <border>
      <left style="thin"/>
      <right style="thin"/>
      <top style="medium"/>
      <bottom style="medium"/>
    </border>
    <border>
      <left style="thin"/>
      <right style="double"/>
      <top style="double"/>
      <bottom style="medium"/>
    </border>
    <border>
      <left style="double"/>
      <right style="thin"/>
      <top style="medium"/>
      <bottom style="medium"/>
    </border>
    <border>
      <left style="thin"/>
      <right style="double"/>
      <top style="medium"/>
      <bottom style="medium"/>
    </border>
    <border>
      <left style="double"/>
      <right>
        <color indexed="63"/>
      </right>
      <top>
        <color indexed="63"/>
      </top>
      <bottom>
        <color indexed="63"/>
      </bottom>
    </border>
    <border>
      <left style="thin"/>
      <right style="thin"/>
      <top>
        <color indexed="63"/>
      </top>
      <bottom>
        <color indexed="63"/>
      </bottom>
    </border>
    <border>
      <left style="thin"/>
      <right style="thin"/>
      <top style="medium"/>
      <bottom style="dotted"/>
    </border>
    <border>
      <left style="thin"/>
      <right style="double"/>
      <top style="medium"/>
      <bottom style="dotted"/>
    </border>
    <border>
      <left style="thin">
        <color indexed="8"/>
      </left>
      <right style="thin">
        <color indexed="8"/>
      </right>
      <top style="medium"/>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color indexed="63"/>
      </right>
      <top style="double"/>
      <bottom style="medium"/>
    </border>
    <border>
      <left>
        <color indexed="63"/>
      </left>
      <right>
        <color indexed="63"/>
      </right>
      <top style="double"/>
      <bottom style="medium"/>
    </border>
    <border>
      <left>
        <color indexed="63"/>
      </left>
      <right style="double"/>
      <top>
        <color indexed="63"/>
      </top>
      <bottom>
        <color indexed="63"/>
      </bottom>
    </border>
    <border>
      <left style="thin"/>
      <right style="thin"/>
      <top style="thin"/>
      <bottom style="thin"/>
    </border>
    <border>
      <left>
        <color indexed="63"/>
      </left>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hair"/>
      <right style="hair"/>
      <top style="hair"/>
      <bottom style="hair"/>
    </border>
    <border>
      <left>
        <color indexed="63"/>
      </left>
      <right style="double"/>
      <top style="double"/>
      <bottom style="medium"/>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9" fontId="2" fillId="2" borderId="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3">
    <xf numFmtId="0" fontId="0" fillId="0" borderId="0" xfId="0" applyAlignment="1">
      <alignment/>
    </xf>
    <xf numFmtId="0" fontId="0" fillId="3" borderId="0" xfId="0" applyFill="1" applyAlignment="1">
      <alignment/>
    </xf>
    <xf numFmtId="0" fontId="0" fillId="3" borderId="1"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1" fillId="3" borderId="3" xfId="0" applyFont="1" applyFill="1" applyBorder="1" applyAlignment="1">
      <alignment vertical="center" wrapText="1"/>
    </xf>
    <xf numFmtId="4" fontId="0" fillId="3" borderId="2" xfId="0" applyNumberFormat="1" applyFont="1" applyFill="1" applyBorder="1" applyAlignment="1">
      <alignment horizontal="right" vertical="center" wrapText="1"/>
    </xf>
    <xf numFmtId="4" fontId="0" fillId="3" borderId="4" xfId="0" applyNumberFormat="1" applyFont="1" applyFill="1" applyBorder="1" applyAlignment="1">
      <alignment horizontal="right" vertical="center" wrapText="1"/>
    </xf>
    <xf numFmtId="0" fontId="0" fillId="3" borderId="5" xfId="0" applyFont="1" applyFill="1" applyBorder="1" applyAlignment="1">
      <alignment horizontal="center" vertical="center" wrapText="1"/>
    </xf>
    <xf numFmtId="0" fontId="0" fillId="3" borderId="3" xfId="0" applyFont="1" applyFill="1" applyBorder="1" applyAlignment="1">
      <alignment horizontal="center" vertical="center" wrapText="1"/>
    </xf>
    <xf numFmtId="4" fontId="0" fillId="3" borderId="3" xfId="0" applyNumberFormat="1" applyFont="1" applyFill="1" applyBorder="1" applyAlignment="1">
      <alignment horizontal="right" vertical="center" wrapText="1"/>
    </xf>
    <xf numFmtId="4" fontId="0" fillId="4" borderId="3" xfId="0" applyNumberFormat="1" applyFont="1" applyFill="1" applyBorder="1" applyAlignment="1">
      <alignment horizontal="right" vertical="center" wrapText="1"/>
    </xf>
    <xf numFmtId="4" fontId="0" fillId="3" borderId="6" xfId="0" applyNumberFormat="1" applyFont="1" applyFill="1" applyBorder="1" applyAlignment="1">
      <alignment horizontal="right"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1" fillId="3" borderId="9" xfId="0" applyFont="1" applyFill="1" applyBorder="1" applyAlignment="1">
      <alignment vertical="center" wrapText="1"/>
    </xf>
    <xf numFmtId="4" fontId="0" fillId="4" borderId="9" xfId="0" applyNumberFormat="1" applyFont="1" applyFill="1" applyBorder="1" applyAlignment="1">
      <alignment horizontal="right" vertical="center" wrapText="1"/>
    </xf>
    <xf numFmtId="4" fontId="0" fillId="3" borderId="10" xfId="0" applyNumberFormat="1" applyFont="1" applyFill="1" applyBorder="1" applyAlignment="1">
      <alignment horizontal="right" vertical="center" wrapText="1"/>
    </xf>
    <xf numFmtId="0" fontId="11" fillId="3" borderId="11" xfId="0" applyFont="1" applyFill="1" applyBorder="1" applyAlignment="1">
      <alignment vertical="center" wrapText="1"/>
    </xf>
    <xf numFmtId="0" fontId="0" fillId="5" borderId="0" xfId="0" applyFill="1" applyAlignment="1">
      <alignment/>
    </xf>
    <xf numFmtId="0" fontId="10" fillId="5" borderId="0" xfId="0" applyFont="1" applyFill="1" applyAlignment="1">
      <alignment/>
    </xf>
    <xf numFmtId="0" fontId="4" fillId="5" borderId="0" xfId="0" applyFont="1" applyFill="1" applyAlignment="1">
      <alignment/>
    </xf>
    <xf numFmtId="0" fontId="5" fillId="5" borderId="0" xfId="0" applyFont="1" applyFill="1" applyAlignment="1">
      <alignment/>
    </xf>
    <xf numFmtId="0" fontId="0" fillId="3" borderId="12" xfId="0" applyFill="1" applyBorder="1" applyAlignment="1">
      <alignment/>
    </xf>
    <xf numFmtId="0" fontId="0" fillId="3" borderId="13" xfId="0" applyFill="1" applyBorder="1" applyAlignment="1">
      <alignment/>
    </xf>
    <xf numFmtId="0" fontId="0" fillId="5" borderId="0" xfId="0" applyFill="1" applyAlignment="1">
      <alignment vertical="center"/>
    </xf>
    <xf numFmtId="0" fontId="0" fillId="0" borderId="14" xfId="0" applyBorder="1" applyAlignment="1">
      <alignment/>
    </xf>
    <xf numFmtId="0" fontId="0" fillId="0" borderId="15" xfId="0" applyBorder="1" applyAlignment="1">
      <alignment/>
    </xf>
    <xf numFmtId="0" fontId="0" fillId="3" borderId="16" xfId="0" applyFill="1" applyBorder="1" applyAlignment="1">
      <alignment vertical="center"/>
    </xf>
    <xf numFmtId="0" fontId="7" fillId="3" borderId="0" xfId="0" applyFont="1" applyFill="1" applyBorder="1" applyAlignment="1">
      <alignment vertical="center"/>
    </xf>
    <xf numFmtId="0" fontId="0" fillId="3" borderId="0" xfId="0" applyFill="1" applyBorder="1" applyAlignment="1">
      <alignment vertical="center"/>
    </xf>
    <xf numFmtId="0" fontId="6" fillId="3" borderId="0" xfId="0" applyFont="1" applyFill="1" applyBorder="1" applyAlignment="1">
      <alignment vertical="center"/>
    </xf>
    <xf numFmtId="0" fontId="7" fillId="3" borderId="0" xfId="0" applyFont="1" applyFill="1" applyBorder="1" applyAlignment="1">
      <alignment horizontal="center" vertical="center"/>
    </xf>
    <xf numFmtId="0" fontId="0" fillId="3" borderId="17" xfId="0" applyFill="1" applyBorder="1" applyAlignment="1">
      <alignment vertical="center"/>
    </xf>
    <xf numFmtId="0" fontId="0" fillId="3" borderId="0" xfId="0" applyFont="1" applyFill="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5" borderId="0" xfId="0" applyFill="1" applyAlignment="1">
      <alignment/>
    </xf>
    <xf numFmtId="0" fontId="9" fillId="5" borderId="0" xfId="0" applyFont="1" applyFill="1" applyAlignment="1">
      <alignment/>
    </xf>
    <xf numFmtId="0" fontId="11" fillId="3" borderId="0" xfId="0" applyFont="1" applyFill="1" applyBorder="1" applyAlignment="1">
      <alignment vertical="center" wrapText="1"/>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0" fillId="3" borderId="20" xfId="0" applyFont="1" applyFill="1" applyBorder="1" applyAlignment="1">
      <alignment vertical="center" wrapText="1"/>
    </xf>
    <xf numFmtId="4" fontId="0" fillId="3" borderId="20" xfId="0" applyNumberFormat="1" applyFill="1" applyBorder="1" applyAlignment="1">
      <alignment vertical="center" wrapText="1"/>
    </xf>
    <xf numFmtId="4" fontId="0" fillId="3" borderId="21" xfId="0" applyNumberFormat="1" applyFill="1" applyBorder="1" applyAlignment="1">
      <alignment vertical="center" wrapText="1"/>
    </xf>
    <xf numFmtId="0" fontId="5" fillId="3" borderId="12" xfId="0" applyFont="1" applyFill="1" applyBorder="1" applyAlignment="1">
      <alignment vertical="center"/>
    </xf>
    <xf numFmtId="0" fontId="5" fillId="3" borderId="16" xfId="0" applyFont="1" applyFill="1" applyBorder="1" applyAlignment="1">
      <alignment vertical="center"/>
    </xf>
    <xf numFmtId="0" fontId="5" fillId="3" borderId="13" xfId="0" applyFont="1" applyFill="1" applyBorder="1" applyAlignment="1">
      <alignment vertical="center"/>
    </xf>
    <xf numFmtId="0" fontId="5" fillId="3" borderId="0" xfId="0" applyFont="1" applyFill="1" applyBorder="1" applyAlignment="1">
      <alignment vertical="center"/>
    </xf>
    <xf numFmtId="0" fontId="0" fillId="3" borderId="22" xfId="0" applyFill="1" applyBorder="1" applyAlignment="1">
      <alignment vertical="center"/>
    </xf>
    <xf numFmtId="0" fontId="7" fillId="6" borderId="23" xfId="0" applyFont="1" applyFill="1" applyBorder="1" applyAlignment="1">
      <alignment vertical="center"/>
    </xf>
    <xf numFmtId="0" fontId="7" fillId="6" borderId="24" xfId="0" applyFont="1" applyFill="1" applyBorder="1" applyAlignment="1">
      <alignment vertical="center"/>
    </xf>
    <xf numFmtId="0" fontId="7" fillId="6" borderId="24" xfId="0" applyFont="1" applyFill="1" applyBorder="1" applyAlignment="1">
      <alignment horizontal="center" vertical="center"/>
    </xf>
    <xf numFmtId="0" fontId="7" fillId="6" borderId="25" xfId="0" applyFont="1" applyFill="1" applyBorder="1" applyAlignment="1">
      <alignment horizontal="center" vertical="center"/>
    </xf>
    <xf numFmtId="4" fontId="0" fillId="3" borderId="0" xfId="0" applyNumberFormat="1" applyFill="1" applyBorder="1" applyAlignment="1">
      <alignment vertical="center"/>
    </xf>
    <xf numFmtId="0" fontId="6" fillId="3" borderId="0" xfId="0" applyFont="1" applyFill="1" applyBorder="1" applyAlignment="1">
      <alignment horizontal="center" vertical="center"/>
    </xf>
    <xf numFmtId="0" fontId="5" fillId="3" borderId="14" xfId="0" applyFont="1" applyFill="1" applyBorder="1" applyAlignment="1">
      <alignment vertical="center"/>
    </xf>
    <xf numFmtId="0" fontId="5" fillId="3" borderId="15" xfId="0" applyFont="1" applyFill="1" applyBorder="1" applyAlignment="1">
      <alignment vertical="center"/>
    </xf>
    <xf numFmtId="0" fontId="0" fillId="3" borderId="15" xfId="0" applyFill="1" applyBorder="1" applyAlignment="1">
      <alignment vertical="center"/>
    </xf>
    <xf numFmtId="0" fontId="0" fillId="3" borderId="18" xfId="0" applyFill="1" applyBorder="1" applyAlignment="1">
      <alignment vertical="center"/>
    </xf>
    <xf numFmtId="0" fontId="14" fillId="5" borderId="0" xfId="0" applyFont="1" applyFill="1" applyAlignment="1">
      <alignment/>
    </xf>
    <xf numFmtId="0" fontId="4" fillId="3" borderId="0" xfId="0" applyFont="1" applyFill="1" applyBorder="1" applyAlignment="1">
      <alignment horizontal="center" vertical="center"/>
    </xf>
    <xf numFmtId="0" fontId="4" fillId="3" borderId="26" xfId="0" applyFont="1" applyFill="1" applyBorder="1" applyAlignment="1">
      <alignment vertical="center"/>
    </xf>
    <xf numFmtId="0" fontId="4" fillId="3" borderId="27" xfId="0" applyFont="1" applyFill="1" applyBorder="1" applyAlignment="1">
      <alignment vertical="center"/>
    </xf>
    <xf numFmtId="0" fontId="0" fillId="3" borderId="27" xfId="0" applyFont="1" applyFill="1" applyBorder="1" applyAlignment="1">
      <alignment vertical="center"/>
    </xf>
    <xf numFmtId="0" fontId="7" fillId="3" borderId="27" xfId="0" applyFont="1" applyFill="1" applyBorder="1" applyAlignment="1" quotePrefix="1">
      <alignment horizontal="center" vertical="center"/>
    </xf>
    <xf numFmtId="0" fontId="0" fillId="3" borderId="27" xfId="0" applyFill="1" applyBorder="1" applyAlignment="1">
      <alignment vertical="center"/>
    </xf>
    <xf numFmtId="0" fontId="4" fillId="3" borderId="27" xfId="0" applyFont="1" applyFill="1" applyBorder="1" applyAlignment="1">
      <alignment horizontal="center" vertical="center"/>
    </xf>
    <xf numFmtId="0" fontId="0" fillId="3" borderId="7" xfId="0" applyFill="1" applyBorder="1" applyAlignment="1">
      <alignment vertical="center"/>
    </xf>
    <xf numFmtId="0" fontId="0" fillId="3" borderId="28" xfId="0" applyFont="1" applyFill="1" applyBorder="1" applyAlignment="1">
      <alignment vertical="center"/>
    </xf>
    <xf numFmtId="0" fontId="8" fillId="3" borderId="7" xfId="0" applyFont="1" applyFill="1" applyBorder="1" applyAlignment="1">
      <alignment vertical="center"/>
    </xf>
    <xf numFmtId="0" fontId="8" fillId="3" borderId="0" xfId="0" applyFont="1" applyFill="1" applyBorder="1" applyAlignment="1">
      <alignment vertical="center"/>
    </xf>
    <xf numFmtId="0" fontId="0" fillId="3" borderId="0" xfId="0" applyFont="1" applyFill="1" applyBorder="1" applyAlignment="1" applyProtection="1">
      <alignment vertical="center"/>
      <protection locked="0"/>
    </xf>
    <xf numFmtId="0" fontId="15" fillId="0" borderId="0" xfId="0" applyFont="1" applyBorder="1" applyAlignment="1">
      <alignment vertical="center"/>
    </xf>
    <xf numFmtId="4" fontId="0" fillId="3" borderId="28" xfId="0" applyNumberFormat="1" applyFont="1" applyFill="1" applyBorder="1" applyAlignment="1" applyProtection="1">
      <alignment vertical="center"/>
      <protection locked="0"/>
    </xf>
    <xf numFmtId="0" fontId="7" fillId="3" borderId="7" xfId="0" applyFont="1" applyFill="1" applyBorder="1" applyAlignment="1">
      <alignment vertical="center"/>
    </xf>
    <xf numFmtId="0" fontId="4" fillId="3" borderId="0" xfId="0" applyFont="1" applyFill="1" applyBorder="1" applyAlignment="1">
      <alignment vertical="center"/>
    </xf>
    <xf numFmtId="4" fontId="4" fillId="0" borderId="29" xfId="0" applyNumberFormat="1" applyFont="1" applyBorder="1" applyAlignment="1">
      <alignment vertical="center"/>
    </xf>
    <xf numFmtId="4" fontId="4" fillId="3" borderId="29" xfId="0" applyNumberFormat="1" applyFont="1" applyFill="1" applyBorder="1" applyAlignment="1" applyProtection="1">
      <alignment vertical="center"/>
      <protection locked="0"/>
    </xf>
    <xf numFmtId="0" fontId="0" fillId="0" borderId="7" xfId="0" applyBorder="1" applyAlignment="1">
      <alignment vertical="center"/>
    </xf>
    <xf numFmtId="0" fontId="4" fillId="0" borderId="0" xfId="0" applyFont="1" applyBorder="1" applyAlignment="1">
      <alignment vertical="center"/>
    </xf>
    <xf numFmtId="4" fontId="4" fillId="3" borderId="29" xfId="0" applyNumberFormat="1" applyFont="1" applyFill="1" applyBorder="1" applyAlignment="1">
      <alignment vertical="center"/>
    </xf>
    <xf numFmtId="4" fontId="4" fillId="3" borderId="0" xfId="0" applyNumberFormat="1" applyFont="1" applyFill="1" applyBorder="1" applyAlignment="1">
      <alignment vertical="center"/>
    </xf>
    <xf numFmtId="0" fontId="0" fillId="3" borderId="7" xfId="0" applyFont="1" applyFill="1" applyBorder="1" applyAlignment="1">
      <alignment vertical="center"/>
    </xf>
    <xf numFmtId="0" fontId="0" fillId="3" borderId="30" xfId="0" applyFont="1" applyFill="1" applyBorder="1" applyAlignment="1">
      <alignment vertical="center"/>
    </xf>
    <xf numFmtId="0" fontId="0" fillId="0" borderId="7" xfId="0" applyFont="1" applyBorder="1" applyAlignment="1">
      <alignment vertical="center"/>
    </xf>
    <xf numFmtId="0" fontId="0" fillId="0" borderId="30" xfId="0" applyBorder="1" applyAlignment="1">
      <alignment vertical="center"/>
    </xf>
    <xf numFmtId="4" fontId="4" fillId="0" borderId="0" xfId="0" applyNumberFormat="1" applyFont="1" applyBorder="1" applyAlignment="1">
      <alignment vertical="center"/>
    </xf>
    <xf numFmtId="4" fontId="4" fillId="7" borderId="29" xfId="0" applyNumberFormat="1" applyFont="1" applyFill="1" applyBorder="1" applyAlignment="1" applyProtection="1">
      <alignment vertical="center"/>
      <protection locked="0"/>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4" fontId="4" fillId="6" borderId="29" xfId="0" applyNumberFormat="1" applyFont="1" applyFill="1" applyBorder="1" applyAlignment="1">
      <alignment vertical="center"/>
    </xf>
    <xf numFmtId="4" fontId="4" fillId="8" borderId="29" xfId="0" applyNumberFormat="1" applyFont="1" applyFill="1" applyBorder="1" applyAlignment="1" applyProtection="1">
      <alignment vertical="center"/>
      <protection locked="0"/>
    </xf>
    <xf numFmtId="4" fontId="4" fillId="3" borderId="0" xfId="0" applyNumberFormat="1" applyFont="1" applyFill="1" applyBorder="1" applyAlignment="1" applyProtection="1">
      <alignment vertical="center"/>
      <protection locked="0"/>
    </xf>
    <xf numFmtId="0" fontId="0" fillId="0" borderId="28" xfId="0" applyBorder="1" applyAlignment="1">
      <alignment vertical="center"/>
    </xf>
    <xf numFmtId="0" fontId="0" fillId="0" borderId="0" xfId="0" applyFont="1" applyBorder="1" applyAlignment="1">
      <alignment vertical="center"/>
    </xf>
    <xf numFmtId="0" fontId="4" fillId="0" borderId="0" xfId="0" applyFont="1" applyAlignment="1">
      <alignment vertical="center"/>
    </xf>
    <xf numFmtId="0" fontId="4" fillId="0" borderId="15"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0" fillId="0" borderId="35" xfId="0" applyBorder="1" applyAlignment="1">
      <alignment/>
    </xf>
    <xf numFmtId="0" fontId="4" fillId="0" borderId="36" xfId="0" applyFont="1" applyBorder="1" applyAlignment="1">
      <alignment vertical="center"/>
    </xf>
    <xf numFmtId="0" fontId="4" fillId="5" borderId="37" xfId="0" applyFont="1" applyFill="1" applyBorder="1" applyAlignment="1">
      <alignment horizontal="center" vertical="top"/>
    </xf>
    <xf numFmtId="0" fontId="0" fillId="3" borderId="28"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0" fillId="3" borderId="33" xfId="0" applyFill="1" applyBorder="1" applyAlignment="1">
      <alignment vertical="center"/>
    </xf>
    <xf numFmtId="177" fontId="4" fillId="8" borderId="37" xfId="0" applyNumberFormat="1" applyFont="1" applyFill="1" applyBorder="1" applyAlignment="1">
      <alignment horizontal="center" vertical="center"/>
    </xf>
    <xf numFmtId="4" fontId="4" fillId="9" borderId="29" xfId="0" applyNumberFormat="1" applyFont="1" applyFill="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0" fillId="0" borderId="14" xfId="0" applyBorder="1" applyAlignment="1">
      <alignment vertical="center"/>
    </xf>
    <xf numFmtId="0" fontId="14" fillId="5" borderId="0" xfId="0" applyFont="1" applyFill="1" applyAlignment="1">
      <alignment vertical="center"/>
    </xf>
    <xf numFmtId="0" fontId="8" fillId="0" borderId="0" xfId="0" applyFont="1" applyBorder="1" applyAlignment="1">
      <alignment vertical="center"/>
    </xf>
    <xf numFmtId="0" fontId="8" fillId="5" borderId="0" xfId="0" applyFont="1" applyFill="1" applyAlignment="1">
      <alignment vertical="center"/>
    </xf>
    <xf numFmtId="0" fontId="8" fillId="5" borderId="0" xfId="0" applyFont="1" applyFill="1" applyAlignment="1">
      <alignment/>
    </xf>
    <xf numFmtId="0" fontId="7" fillId="3" borderId="27" xfId="0" applyFont="1" applyFill="1" applyBorder="1" applyAlignment="1">
      <alignment horizontal="right" vertical="center"/>
    </xf>
    <xf numFmtId="0" fontId="7" fillId="3" borderId="38" xfId="0" applyFont="1" applyFill="1" applyBorder="1" applyAlignment="1">
      <alignment horizontal="right" vertical="center"/>
    </xf>
    <xf numFmtId="0" fontId="8" fillId="3" borderId="0" xfId="0" applyFont="1" applyFill="1" applyBorder="1" applyAlignment="1">
      <alignment horizontal="left" vertical="center"/>
    </xf>
    <xf numFmtId="0" fontId="7" fillId="3" borderId="27" xfId="0" applyFont="1" applyFill="1" applyBorder="1" applyAlignment="1">
      <alignment horizontal="center" vertical="center"/>
    </xf>
    <xf numFmtId="0" fontId="7" fillId="3" borderId="38" xfId="0" applyFont="1" applyFill="1" applyBorder="1" applyAlignment="1">
      <alignment horizontal="center" vertical="center"/>
    </xf>
    <xf numFmtId="0" fontId="4" fillId="10" borderId="39" xfId="0" applyFont="1" applyFill="1" applyBorder="1" applyAlignment="1">
      <alignment horizontal="left" vertical="center" wrapText="1"/>
    </xf>
    <xf numFmtId="0" fontId="4" fillId="10" borderId="35" xfId="0" applyFont="1" applyFill="1" applyBorder="1" applyAlignment="1">
      <alignment horizontal="left" vertical="center" wrapText="1"/>
    </xf>
    <xf numFmtId="0" fontId="4" fillId="10" borderId="40" xfId="0" applyFont="1" applyFill="1" applyBorder="1" applyAlignment="1">
      <alignment horizontal="left" vertical="center" wrapText="1"/>
    </xf>
    <xf numFmtId="0" fontId="7" fillId="5" borderId="41" xfId="0" applyFont="1" applyFill="1" applyBorder="1" applyAlignment="1">
      <alignment horizontal="center"/>
    </xf>
    <xf numFmtId="0" fontId="7" fillId="5" borderId="42" xfId="0" applyFont="1" applyFill="1" applyBorder="1" applyAlignment="1">
      <alignment horizontal="center"/>
    </xf>
    <xf numFmtId="0" fontId="12" fillId="3" borderId="41" xfId="0" applyFont="1" applyFill="1" applyBorder="1" applyAlignment="1">
      <alignment horizontal="center"/>
    </xf>
    <xf numFmtId="0" fontId="12" fillId="3" borderId="42" xfId="0" applyFont="1" applyFill="1" applyBorder="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CFFFCF"/>
      <rgbColor rgb="000000FF"/>
      <rgbColor rgb="00FFFF00"/>
      <rgbColor rgb="00FF00FF"/>
      <rgbColor rgb="0000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FE7FF"/>
      <rgbColor rgb="00FF99CC"/>
      <rgbColor rgb="00CC99FF"/>
      <rgbColor rgb="00FFDAB5"/>
      <rgbColor rgb="003366FF"/>
      <rgbColor rgb="0033CCCC"/>
      <rgbColor rgb="0099CC00"/>
      <rgbColor rgb="00E6F091"/>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4.emf" /><Relationship Id="rId3" Type="http://schemas.openxmlformats.org/officeDocument/2006/relationships/image" Target="../media/image8.emf" /><Relationship Id="rId4" Type="http://schemas.openxmlformats.org/officeDocument/2006/relationships/image" Target="../media/image11.emf" /><Relationship Id="rId5" Type="http://schemas.openxmlformats.org/officeDocument/2006/relationships/image" Target="../media/image13.emf" /><Relationship Id="rId6" Type="http://schemas.openxmlformats.org/officeDocument/2006/relationships/image" Target="../media/image18.emf" /><Relationship Id="rId7" Type="http://schemas.openxmlformats.org/officeDocument/2006/relationships/image" Target="../media/image16.emf" /><Relationship Id="rId8" Type="http://schemas.openxmlformats.org/officeDocument/2006/relationships/image" Target="../media/image3.emf" /><Relationship Id="rId9" Type="http://schemas.openxmlformats.org/officeDocument/2006/relationships/image" Target="../media/image4.emf" /><Relationship Id="rId10" Type="http://schemas.openxmlformats.org/officeDocument/2006/relationships/image" Target="../media/image2.emf" /><Relationship Id="rId11" Type="http://schemas.openxmlformats.org/officeDocument/2006/relationships/image" Target="../media/image5.emf" /><Relationship Id="rId12" Type="http://schemas.openxmlformats.org/officeDocument/2006/relationships/image" Target="../media/image7.emf" /><Relationship Id="rId13" Type="http://schemas.openxmlformats.org/officeDocument/2006/relationships/image" Target="../media/image6.emf" /><Relationship Id="rId14" Type="http://schemas.openxmlformats.org/officeDocument/2006/relationships/image" Target="../media/image10.emf" /><Relationship Id="rId15" Type="http://schemas.openxmlformats.org/officeDocument/2006/relationships/image" Target="../media/image15.emf" /><Relationship Id="rId16" Type="http://schemas.openxmlformats.org/officeDocument/2006/relationships/image" Target="../media/image1.emf" /><Relationship Id="rId17" Type="http://schemas.openxmlformats.org/officeDocument/2006/relationships/image" Target="../media/image9.emf" /><Relationship Id="rId18" Type="http://schemas.openxmlformats.org/officeDocument/2006/relationships/image" Target="../media/image12.emf" /><Relationship Id="rId19" Type="http://schemas.openxmlformats.org/officeDocument/2006/relationships/image" Target="../media/image1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8</xdr:row>
      <xdr:rowOff>9525</xdr:rowOff>
    </xdr:from>
    <xdr:to>
      <xdr:col>9</xdr:col>
      <xdr:colOff>123825</xdr:colOff>
      <xdr:row>23</xdr:row>
      <xdr:rowOff>104775</xdr:rowOff>
    </xdr:to>
    <xdr:sp>
      <xdr:nvSpPr>
        <xdr:cNvPr id="1" name="Line 1"/>
        <xdr:cNvSpPr>
          <a:spLocks/>
        </xdr:cNvSpPr>
      </xdr:nvSpPr>
      <xdr:spPr>
        <a:xfrm>
          <a:off x="5619750" y="1314450"/>
          <a:ext cx="0" cy="3076575"/>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21</xdr:row>
      <xdr:rowOff>19050</xdr:rowOff>
    </xdr:from>
    <xdr:to>
      <xdr:col>11</xdr:col>
      <xdr:colOff>123825</xdr:colOff>
      <xdr:row>21</xdr:row>
      <xdr:rowOff>19050</xdr:rowOff>
    </xdr:to>
    <xdr:sp>
      <xdr:nvSpPr>
        <xdr:cNvPr id="2" name="Line 2"/>
        <xdr:cNvSpPr>
          <a:spLocks/>
        </xdr:cNvSpPr>
      </xdr:nvSpPr>
      <xdr:spPr>
        <a:xfrm>
          <a:off x="6048375" y="3905250"/>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14</xdr:row>
      <xdr:rowOff>85725</xdr:rowOff>
    </xdr:from>
    <xdr:to>
      <xdr:col>12</xdr:col>
      <xdr:colOff>1857375</xdr:colOff>
      <xdr:row>21</xdr:row>
      <xdr:rowOff>19050</xdr:rowOff>
    </xdr:to>
    <xdr:sp>
      <xdr:nvSpPr>
        <xdr:cNvPr id="3" name="Line 3"/>
        <xdr:cNvSpPr>
          <a:spLocks/>
        </xdr:cNvSpPr>
      </xdr:nvSpPr>
      <xdr:spPr>
        <a:xfrm flipV="1">
          <a:off x="6286500" y="2543175"/>
          <a:ext cx="1857375" cy="1362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1847850</xdr:colOff>
      <xdr:row>14</xdr:row>
      <xdr:rowOff>76200</xdr:rowOff>
    </xdr:from>
    <xdr:to>
      <xdr:col>16</xdr:col>
      <xdr:colOff>19050</xdr:colOff>
      <xdr:row>14</xdr:row>
      <xdr:rowOff>76200</xdr:rowOff>
    </xdr:to>
    <xdr:sp>
      <xdr:nvSpPr>
        <xdr:cNvPr id="4" name="Line 4"/>
        <xdr:cNvSpPr>
          <a:spLocks/>
        </xdr:cNvSpPr>
      </xdr:nvSpPr>
      <xdr:spPr>
        <a:xfrm>
          <a:off x="8134350" y="253365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30</xdr:row>
      <xdr:rowOff>85725</xdr:rowOff>
    </xdr:from>
    <xdr:to>
      <xdr:col>9</xdr:col>
      <xdr:colOff>447675</xdr:colOff>
      <xdr:row>46</xdr:row>
      <xdr:rowOff>57150</xdr:rowOff>
    </xdr:to>
    <xdr:sp>
      <xdr:nvSpPr>
        <xdr:cNvPr id="5" name="Line 5"/>
        <xdr:cNvSpPr>
          <a:spLocks/>
        </xdr:cNvSpPr>
      </xdr:nvSpPr>
      <xdr:spPr>
        <a:xfrm>
          <a:off x="5943600" y="6715125"/>
          <a:ext cx="0" cy="386715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44</xdr:row>
      <xdr:rowOff>38100</xdr:rowOff>
    </xdr:from>
    <xdr:to>
      <xdr:col>12</xdr:col>
      <xdr:colOff>76200</xdr:colOff>
      <xdr:row>44</xdr:row>
      <xdr:rowOff>38100</xdr:rowOff>
    </xdr:to>
    <xdr:sp>
      <xdr:nvSpPr>
        <xdr:cNvPr id="6" name="Line 6"/>
        <xdr:cNvSpPr>
          <a:spLocks/>
        </xdr:cNvSpPr>
      </xdr:nvSpPr>
      <xdr:spPr>
        <a:xfrm>
          <a:off x="6124575" y="10125075"/>
          <a:ext cx="23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39</xdr:row>
      <xdr:rowOff>171450</xdr:rowOff>
    </xdr:from>
    <xdr:to>
      <xdr:col>12</xdr:col>
      <xdr:colOff>1933575</xdr:colOff>
      <xdr:row>44</xdr:row>
      <xdr:rowOff>38100</xdr:rowOff>
    </xdr:to>
    <xdr:sp>
      <xdr:nvSpPr>
        <xdr:cNvPr id="7" name="Line 7"/>
        <xdr:cNvSpPr>
          <a:spLocks/>
        </xdr:cNvSpPr>
      </xdr:nvSpPr>
      <xdr:spPr>
        <a:xfrm flipV="1">
          <a:off x="6372225" y="8953500"/>
          <a:ext cx="1847850" cy="1171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1943100</xdr:colOff>
      <xdr:row>39</xdr:row>
      <xdr:rowOff>171450</xdr:rowOff>
    </xdr:from>
    <xdr:to>
      <xdr:col>16</xdr:col>
      <xdr:colOff>133350</xdr:colOff>
      <xdr:row>39</xdr:row>
      <xdr:rowOff>171450</xdr:rowOff>
    </xdr:to>
    <xdr:sp>
      <xdr:nvSpPr>
        <xdr:cNvPr id="8" name="Line 8"/>
        <xdr:cNvSpPr>
          <a:spLocks/>
        </xdr:cNvSpPr>
      </xdr:nvSpPr>
      <xdr:spPr>
        <a:xfrm>
          <a:off x="8229600" y="8953500"/>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9</xdr:col>
      <xdr:colOff>76200</xdr:colOff>
      <xdr:row>33</xdr:row>
      <xdr:rowOff>0</xdr:rowOff>
    </xdr:from>
    <xdr:to>
      <xdr:col>9</xdr:col>
      <xdr:colOff>390525</xdr:colOff>
      <xdr:row>33</xdr:row>
      <xdr:rowOff>257175</xdr:rowOff>
    </xdr:to>
    <xdr:pic>
      <xdr:nvPicPr>
        <xdr:cNvPr id="9" name="Cmd_A01"/>
        <xdr:cNvPicPr preferRelativeResize="1">
          <a:picLocks noChangeAspect="1"/>
        </xdr:cNvPicPr>
      </xdr:nvPicPr>
      <xdr:blipFill>
        <a:blip r:embed="rId1"/>
        <a:stretch>
          <a:fillRect/>
        </a:stretch>
      </xdr:blipFill>
      <xdr:spPr>
        <a:xfrm>
          <a:off x="5572125" y="7219950"/>
          <a:ext cx="314325" cy="257175"/>
        </a:xfrm>
        <a:prstGeom prst="rect">
          <a:avLst/>
        </a:prstGeom>
        <a:noFill/>
        <a:ln w="9525" cmpd="sng">
          <a:noFill/>
        </a:ln>
      </xdr:spPr>
    </xdr:pic>
    <xdr:clientData/>
  </xdr:twoCellAnchor>
  <xdr:twoCellAnchor editAs="oneCell">
    <xdr:from>
      <xdr:col>13</xdr:col>
      <xdr:colOff>180975</xdr:colOff>
      <xdr:row>25</xdr:row>
      <xdr:rowOff>0</xdr:rowOff>
    </xdr:from>
    <xdr:to>
      <xdr:col>15</xdr:col>
      <xdr:colOff>704850</xdr:colOff>
      <xdr:row>25</xdr:row>
      <xdr:rowOff>266700</xdr:rowOff>
    </xdr:to>
    <xdr:pic>
      <xdr:nvPicPr>
        <xdr:cNvPr id="10" name="Cmd_Aktiv"/>
        <xdr:cNvPicPr preferRelativeResize="1">
          <a:picLocks noChangeAspect="1"/>
        </xdr:cNvPicPr>
      </xdr:nvPicPr>
      <xdr:blipFill>
        <a:blip r:embed="rId2"/>
        <a:stretch>
          <a:fillRect/>
        </a:stretch>
      </xdr:blipFill>
      <xdr:spPr>
        <a:xfrm>
          <a:off x="8410575" y="4676775"/>
          <a:ext cx="1828800" cy="266700"/>
        </a:xfrm>
        <a:prstGeom prst="rect">
          <a:avLst/>
        </a:prstGeom>
        <a:noFill/>
        <a:ln w="9525" cmpd="sng">
          <a:noFill/>
        </a:ln>
      </xdr:spPr>
    </xdr:pic>
    <xdr:clientData/>
  </xdr:twoCellAnchor>
  <xdr:twoCellAnchor editAs="oneCell">
    <xdr:from>
      <xdr:col>13</xdr:col>
      <xdr:colOff>180975</xdr:colOff>
      <xdr:row>26</xdr:row>
      <xdr:rowOff>123825</xdr:rowOff>
    </xdr:from>
    <xdr:to>
      <xdr:col>15</xdr:col>
      <xdr:colOff>704850</xdr:colOff>
      <xdr:row>26</xdr:row>
      <xdr:rowOff>390525</xdr:rowOff>
    </xdr:to>
    <xdr:pic>
      <xdr:nvPicPr>
        <xdr:cNvPr id="11" name="Cmd_Passiv"/>
        <xdr:cNvPicPr preferRelativeResize="1">
          <a:picLocks noChangeAspect="1"/>
        </xdr:cNvPicPr>
      </xdr:nvPicPr>
      <xdr:blipFill>
        <a:blip r:embed="rId3"/>
        <a:stretch>
          <a:fillRect/>
        </a:stretch>
      </xdr:blipFill>
      <xdr:spPr>
        <a:xfrm>
          <a:off x="8410575" y="5086350"/>
          <a:ext cx="1828800" cy="266700"/>
        </a:xfrm>
        <a:prstGeom prst="rect">
          <a:avLst/>
        </a:prstGeom>
        <a:noFill/>
        <a:ln w="9525" cmpd="sng">
          <a:noFill/>
        </a:ln>
      </xdr:spPr>
    </xdr:pic>
    <xdr:clientData/>
  </xdr:twoCellAnchor>
  <xdr:twoCellAnchor editAs="oneCell">
    <xdr:from>
      <xdr:col>13</xdr:col>
      <xdr:colOff>161925</xdr:colOff>
      <xdr:row>26</xdr:row>
      <xdr:rowOff>466725</xdr:rowOff>
    </xdr:from>
    <xdr:to>
      <xdr:col>15</xdr:col>
      <xdr:colOff>685800</xdr:colOff>
      <xdr:row>26</xdr:row>
      <xdr:rowOff>733425</xdr:rowOff>
    </xdr:to>
    <xdr:pic>
      <xdr:nvPicPr>
        <xdr:cNvPr id="12" name="Cmd_A_P_Mehr"/>
        <xdr:cNvPicPr preferRelativeResize="1">
          <a:picLocks noChangeAspect="1"/>
        </xdr:cNvPicPr>
      </xdr:nvPicPr>
      <xdr:blipFill>
        <a:blip r:embed="rId4"/>
        <a:stretch>
          <a:fillRect/>
        </a:stretch>
      </xdr:blipFill>
      <xdr:spPr>
        <a:xfrm>
          <a:off x="8391525" y="5429250"/>
          <a:ext cx="1828800" cy="266700"/>
        </a:xfrm>
        <a:prstGeom prst="rect">
          <a:avLst/>
        </a:prstGeom>
        <a:noFill/>
        <a:ln w="9525" cmpd="sng">
          <a:noFill/>
        </a:ln>
      </xdr:spPr>
    </xdr:pic>
    <xdr:clientData/>
  </xdr:twoCellAnchor>
  <xdr:twoCellAnchor editAs="oneCell">
    <xdr:from>
      <xdr:col>13</xdr:col>
      <xdr:colOff>161925</xdr:colOff>
      <xdr:row>26</xdr:row>
      <xdr:rowOff>800100</xdr:rowOff>
    </xdr:from>
    <xdr:to>
      <xdr:col>15</xdr:col>
      <xdr:colOff>685800</xdr:colOff>
      <xdr:row>26</xdr:row>
      <xdr:rowOff>1066800</xdr:rowOff>
    </xdr:to>
    <xdr:pic>
      <xdr:nvPicPr>
        <xdr:cNvPr id="13" name="Cmd_A_P_Mind"/>
        <xdr:cNvPicPr preferRelativeResize="1">
          <a:picLocks noChangeAspect="1"/>
        </xdr:cNvPicPr>
      </xdr:nvPicPr>
      <xdr:blipFill>
        <a:blip r:embed="rId5"/>
        <a:stretch>
          <a:fillRect/>
        </a:stretch>
      </xdr:blipFill>
      <xdr:spPr>
        <a:xfrm>
          <a:off x="8391525" y="5762625"/>
          <a:ext cx="1828800" cy="266700"/>
        </a:xfrm>
        <a:prstGeom prst="rect">
          <a:avLst/>
        </a:prstGeom>
        <a:noFill/>
        <a:ln w="9525" cmpd="sng">
          <a:noFill/>
        </a:ln>
      </xdr:spPr>
    </xdr:pic>
    <xdr:clientData/>
  </xdr:twoCellAnchor>
  <xdr:twoCellAnchor editAs="oneCell">
    <xdr:from>
      <xdr:col>15</xdr:col>
      <xdr:colOff>885825</xdr:colOff>
      <xdr:row>25</xdr:row>
      <xdr:rowOff>9525</xdr:rowOff>
    </xdr:from>
    <xdr:to>
      <xdr:col>16</xdr:col>
      <xdr:colOff>304800</xdr:colOff>
      <xdr:row>25</xdr:row>
      <xdr:rowOff>257175</xdr:rowOff>
    </xdr:to>
    <xdr:pic>
      <xdr:nvPicPr>
        <xdr:cNvPr id="14" name="L_AT"/>
        <xdr:cNvPicPr preferRelativeResize="1">
          <a:picLocks noChangeAspect="1"/>
        </xdr:cNvPicPr>
      </xdr:nvPicPr>
      <xdr:blipFill>
        <a:blip r:embed="rId6"/>
        <a:stretch>
          <a:fillRect/>
        </a:stretch>
      </xdr:blipFill>
      <xdr:spPr>
        <a:xfrm>
          <a:off x="10420350" y="4686300"/>
          <a:ext cx="390525" cy="247650"/>
        </a:xfrm>
        <a:prstGeom prst="rect">
          <a:avLst/>
        </a:prstGeom>
        <a:noFill/>
        <a:ln w="9525" cmpd="sng">
          <a:noFill/>
        </a:ln>
      </xdr:spPr>
    </xdr:pic>
    <xdr:clientData/>
  </xdr:twoCellAnchor>
  <xdr:twoCellAnchor editAs="oneCell">
    <xdr:from>
      <xdr:col>15</xdr:col>
      <xdr:colOff>885825</xdr:colOff>
      <xdr:row>26</xdr:row>
      <xdr:rowOff>142875</xdr:rowOff>
    </xdr:from>
    <xdr:to>
      <xdr:col>16</xdr:col>
      <xdr:colOff>304800</xdr:colOff>
      <xdr:row>26</xdr:row>
      <xdr:rowOff>390525</xdr:rowOff>
    </xdr:to>
    <xdr:pic>
      <xdr:nvPicPr>
        <xdr:cNvPr id="15" name="L_PT"/>
        <xdr:cNvPicPr preferRelativeResize="1">
          <a:picLocks noChangeAspect="1"/>
        </xdr:cNvPicPr>
      </xdr:nvPicPr>
      <xdr:blipFill>
        <a:blip r:embed="rId6"/>
        <a:stretch>
          <a:fillRect/>
        </a:stretch>
      </xdr:blipFill>
      <xdr:spPr>
        <a:xfrm>
          <a:off x="10420350" y="5105400"/>
          <a:ext cx="390525" cy="247650"/>
        </a:xfrm>
        <a:prstGeom prst="rect">
          <a:avLst/>
        </a:prstGeom>
        <a:noFill/>
        <a:ln w="9525" cmpd="sng">
          <a:noFill/>
        </a:ln>
      </xdr:spPr>
    </xdr:pic>
    <xdr:clientData/>
  </xdr:twoCellAnchor>
  <xdr:twoCellAnchor editAs="oneCell">
    <xdr:from>
      <xdr:col>15</xdr:col>
      <xdr:colOff>885825</xdr:colOff>
      <xdr:row>26</xdr:row>
      <xdr:rowOff>466725</xdr:rowOff>
    </xdr:from>
    <xdr:to>
      <xdr:col>16</xdr:col>
      <xdr:colOff>304800</xdr:colOff>
      <xdr:row>26</xdr:row>
      <xdr:rowOff>714375</xdr:rowOff>
    </xdr:to>
    <xdr:pic>
      <xdr:nvPicPr>
        <xdr:cNvPr id="16" name="L_AP_Mehr"/>
        <xdr:cNvPicPr preferRelativeResize="1">
          <a:picLocks noChangeAspect="1"/>
        </xdr:cNvPicPr>
      </xdr:nvPicPr>
      <xdr:blipFill>
        <a:blip r:embed="rId6"/>
        <a:stretch>
          <a:fillRect/>
        </a:stretch>
      </xdr:blipFill>
      <xdr:spPr>
        <a:xfrm>
          <a:off x="10420350" y="5429250"/>
          <a:ext cx="390525" cy="247650"/>
        </a:xfrm>
        <a:prstGeom prst="rect">
          <a:avLst/>
        </a:prstGeom>
        <a:noFill/>
        <a:ln w="9525" cmpd="sng">
          <a:noFill/>
        </a:ln>
      </xdr:spPr>
    </xdr:pic>
    <xdr:clientData/>
  </xdr:twoCellAnchor>
  <xdr:twoCellAnchor editAs="oneCell">
    <xdr:from>
      <xdr:col>15</xdr:col>
      <xdr:colOff>885825</xdr:colOff>
      <xdr:row>26</xdr:row>
      <xdr:rowOff>800100</xdr:rowOff>
    </xdr:from>
    <xdr:to>
      <xdr:col>16</xdr:col>
      <xdr:colOff>304800</xdr:colOff>
      <xdr:row>26</xdr:row>
      <xdr:rowOff>1047750</xdr:rowOff>
    </xdr:to>
    <xdr:pic>
      <xdr:nvPicPr>
        <xdr:cNvPr id="17" name="L_AP_Mind"/>
        <xdr:cNvPicPr preferRelativeResize="1">
          <a:picLocks noChangeAspect="1"/>
        </xdr:cNvPicPr>
      </xdr:nvPicPr>
      <xdr:blipFill>
        <a:blip r:embed="rId6"/>
        <a:stretch>
          <a:fillRect/>
        </a:stretch>
      </xdr:blipFill>
      <xdr:spPr>
        <a:xfrm>
          <a:off x="10420350" y="5762625"/>
          <a:ext cx="390525" cy="247650"/>
        </a:xfrm>
        <a:prstGeom prst="rect">
          <a:avLst/>
        </a:prstGeom>
        <a:noFill/>
        <a:ln w="9525" cmpd="sng">
          <a:noFill/>
        </a:ln>
      </xdr:spPr>
    </xdr:pic>
    <xdr:clientData/>
  </xdr:twoCellAnchor>
  <xdr:twoCellAnchor editAs="oneCell">
    <xdr:from>
      <xdr:col>4</xdr:col>
      <xdr:colOff>1390650</xdr:colOff>
      <xdr:row>24</xdr:row>
      <xdr:rowOff>104775</xdr:rowOff>
    </xdr:from>
    <xdr:to>
      <xdr:col>6</xdr:col>
      <xdr:colOff>933450</xdr:colOff>
      <xdr:row>25</xdr:row>
      <xdr:rowOff>238125</xdr:rowOff>
    </xdr:to>
    <xdr:pic>
      <xdr:nvPicPr>
        <xdr:cNvPr id="18" name="Cmd_Start"/>
        <xdr:cNvPicPr preferRelativeResize="1">
          <a:picLocks noChangeAspect="1"/>
        </xdr:cNvPicPr>
      </xdr:nvPicPr>
      <xdr:blipFill>
        <a:blip r:embed="rId7"/>
        <a:stretch>
          <a:fillRect/>
        </a:stretch>
      </xdr:blipFill>
      <xdr:spPr>
        <a:xfrm>
          <a:off x="2314575" y="4495800"/>
          <a:ext cx="1828800" cy="419100"/>
        </a:xfrm>
        <a:prstGeom prst="rect">
          <a:avLst/>
        </a:prstGeom>
        <a:noFill/>
        <a:ln w="9525" cmpd="sng">
          <a:noFill/>
        </a:ln>
      </xdr:spPr>
    </xdr:pic>
    <xdr:clientData/>
  </xdr:twoCellAnchor>
  <xdr:twoCellAnchor editAs="oneCell">
    <xdr:from>
      <xdr:col>9</xdr:col>
      <xdr:colOff>76200</xdr:colOff>
      <xdr:row>34</xdr:row>
      <xdr:rowOff>0</xdr:rowOff>
    </xdr:from>
    <xdr:to>
      <xdr:col>9</xdr:col>
      <xdr:colOff>390525</xdr:colOff>
      <xdr:row>35</xdr:row>
      <xdr:rowOff>0</xdr:rowOff>
    </xdr:to>
    <xdr:pic>
      <xdr:nvPicPr>
        <xdr:cNvPr id="19" name="Cmd_A02"/>
        <xdr:cNvPicPr preferRelativeResize="1">
          <a:picLocks noChangeAspect="1"/>
        </xdr:cNvPicPr>
      </xdr:nvPicPr>
      <xdr:blipFill>
        <a:blip r:embed="rId8"/>
        <a:stretch>
          <a:fillRect/>
        </a:stretch>
      </xdr:blipFill>
      <xdr:spPr>
        <a:xfrm>
          <a:off x="5572125" y="7496175"/>
          <a:ext cx="314325" cy="276225"/>
        </a:xfrm>
        <a:prstGeom prst="rect">
          <a:avLst/>
        </a:prstGeom>
        <a:noFill/>
        <a:ln w="9525" cmpd="sng">
          <a:noFill/>
        </a:ln>
      </xdr:spPr>
    </xdr:pic>
    <xdr:clientData/>
  </xdr:twoCellAnchor>
  <xdr:twoCellAnchor editAs="oneCell">
    <xdr:from>
      <xdr:col>9</xdr:col>
      <xdr:colOff>76200</xdr:colOff>
      <xdr:row>35</xdr:row>
      <xdr:rowOff>0</xdr:rowOff>
    </xdr:from>
    <xdr:to>
      <xdr:col>9</xdr:col>
      <xdr:colOff>390525</xdr:colOff>
      <xdr:row>36</xdr:row>
      <xdr:rowOff>0</xdr:rowOff>
    </xdr:to>
    <xdr:pic>
      <xdr:nvPicPr>
        <xdr:cNvPr id="20" name="Cmd_A03"/>
        <xdr:cNvPicPr preferRelativeResize="1">
          <a:picLocks noChangeAspect="1"/>
        </xdr:cNvPicPr>
      </xdr:nvPicPr>
      <xdr:blipFill>
        <a:blip r:embed="rId9"/>
        <a:stretch>
          <a:fillRect/>
        </a:stretch>
      </xdr:blipFill>
      <xdr:spPr>
        <a:xfrm>
          <a:off x="5572125" y="7772400"/>
          <a:ext cx="314325" cy="276225"/>
        </a:xfrm>
        <a:prstGeom prst="rect">
          <a:avLst/>
        </a:prstGeom>
        <a:noFill/>
        <a:ln w="9525" cmpd="sng">
          <a:noFill/>
        </a:ln>
      </xdr:spPr>
    </xdr:pic>
    <xdr:clientData/>
  </xdr:twoCellAnchor>
  <xdr:twoCellAnchor editAs="oneCell">
    <xdr:from>
      <xdr:col>9</xdr:col>
      <xdr:colOff>76200</xdr:colOff>
      <xdr:row>38</xdr:row>
      <xdr:rowOff>0</xdr:rowOff>
    </xdr:from>
    <xdr:to>
      <xdr:col>9</xdr:col>
      <xdr:colOff>390525</xdr:colOff>
      <xdr:row>39</xdr:row>
      <xdr:rowOff>0</xdr:rowOff>
    </xdr:to>
    <xdr:pic>
      <xdr:nvPicPr>
        <xdr:cNvPr id="21" name="Cmd_UV01"/>
        <xdr:cNvPicPr preferRelativeResize="1">
          <a:picLocks noChangeAspect="1"/>
        </xdr:cNvPicPr>
      </xdr:nvPicPr>
      <xdr:blipFill>
        <a:blip r:embed="rId10"/>
        <a:stretch>
          <a:fillRect/>
        </a:stretch>
      </xdr:blipFill>
      <xdr:spPr>
        <a:xfrm>
          <a:off x="5572125" y="8505825"/>
          <a:ext cx="314325" cy="276225"/>
        </a:xfrm>
        <a:prstGeom prst="rect">
          <a:avLst/>
        </a:prstGeom>
        <a:noFill/>
        <a:ln w="9525" cmpd="sng">
          <a:noFill/>
        </a:ln>
      </xdr:spPr>
    </xdr:pic>
    <xdr:clientData/>
  </xdr:twoCellAnchor>
  <xdr:twoCellAnchor editAs="oneCell">
    <xdr:from>
      <xdr:col>9</xdr:col>
      <xdr:colOff>76200</xdr:colOff>
      <xdr:row>39</xdr:row>
      <xdr:rowOff>0</xdr:rowOff>
    </xdr:from>
    <xdr:to>
      <xdr:col>9</xdr:col>
      <xdr:colOff>390525</xdr:colOff>
      <xdr:row>40</xdr:row>
      <xdr:rowOff>0</xdr:rowOff>
    </xdr:to>
    <xdr:pic>
      <xdr:nvPicPr>
        <xdr:cNvPr id="22" name="Cmd_UV02"/>
        <xdr:cNvPicPr preferRelativeResize="1">
          <a:picLocks noChangeAspect="1"/>
        </xdr:cNvPicPr>
      </xdr:nvPicPr>
      <xdr:blipFill>
        <a:blip r:embed="rId11"/>
        <a:stretch>
          <a:fillRect/>
        </a:stretch>
      </xdr:blipFill>
      <xdr:spPr>
        <a:xfrm>
          <a:off x="5572125" y="8782050"/>
          <a:ext cx="314325" cy="276225"/>
        </a:xfrm>
        <a:prstGeom prst="rect">
          <a:avLst/>
        </a:prstGeom>
        <a:noFill/>
        <a:ln w="9525" cmpd="sng">
          <a:noFill/>
        </a:ln>
      </xdr:spPr>
    </xdr:pic>
    <xdr:clientData/>
  </xdr:twoCellAnchor>
  <xdr:twoCellAnchor editAs="oneCell">
    <xdr:from>
      <xdr:col>9</xdr:col>
      <xdr:colOff>76200</xdr:colOff>
      <xdr:row>40</xdr:row>
      <xdr:rowOff>0</xdr:rowOff>
    </xdr:from>
    <xdr:to>
      <xdr:col>9</xdr:col>
      <xdr:colOff>390525</xdr:colOff>
      <xdr:row>41</xdr:row>
      <xdr:rowOff>0</xdr:rowOff>
    </xdr:to>
    <xdr:pic>
      <xdr:nvPicPr>
        <xdr:cNvPr id="23" name="Cmd_UV03"/>
        <xdr:cNvPicPr preferRelativeResize="1">
          <a:picLocks noChangeAspect="1"/>
        </xdr:cNvPicPr>
      </xdr:nvPicPr>
      <xdr:blipFill>
        <a:blip r:embed="rId12"/>
        <a:stretch>
          <a:fillRect/>
        </a:stretch>
      </xdr:blipFill>
      <xdr:spPr>
        <a:xfrm>
          <a:off x="5572125" y="9058275"/>
          <a:ext cx="314325" cy="276225"/>
        </a:xfrm>
        <a:prstGeom prst="rect">
          <a:avLst/>
        </a:prstGeom>
        <a:noFill/>
        <a:ln w="9525" cmpd="sng">
          <a:noFill/>
        </a:ln>
      </xdr:spPr>
    </xdr:pic>
    <xdr:clientData/>
  </xdr:twoCellAnchor>
  <xdr:twoCellAnchor editAs="oneCell">
    <xdr:from>
      <xdr:col>9</xdr:col>
      <xdr:colOff>76200</xdr:colOff>
      <xdr:row>41</xdr:row>
      <xdr:rowOff>0</xdr:rowOff>
    </xdr:from>
    <xdr:to>
      <xdr:col>9</xdr:col>
      <xdr:colOff>390525</xdr:colOff>
      <xdr:row>42</xdr:row>
      <xdr:rowOff>0</xdr:rowOff>
    </xdr:to>
    <xdr:pic>
      <xdr:nvPicPr>
        <xdr:cNvPr id="24" name="Cmd_UV04"/>
        <xdr:cNvPicPr preferRelativeResize="1">
          <a:picLocks noChangeAspect="1"/>
        </xdr:cNvPicPr>
      </xdr:nvPicPr>
      <xdr:blipFill>
        <a:blip r:embed="rId13"/>
        <a:stretch>
          <a:fillRect/>
        </a:stretch>
      </xdr:blipFill>
      <xdr:spPr>
        <a:xfrm>
          <a:off x="5572125" y="9334500"/>
          <a:ext cx="314325" cy="276225"/>
        </a:xfrm>
        <a:prstGeom prst="rect">
          <a:avLst/>
        </a:prstGeom>
        <a:noFill/>
        <a:ln w="9525" cmpd="sng">
          <a:noFill/>
        </a:ln>
      </xdr:spPr>
    </xdr:pic>
    <xdr:clientData/>
  </xdr:twoCellAnchor>
  <xdr:twoCellAnchor editAs="oneCell">
    <xdr:from>
      <xdr:col>9</xdr:col>
      <xdr:colOff>76200</xdr:colOff>
      <xdr:row>42</xdr:row>
      <xdr:rowOff>0</xdr:rowOff>
    </xdr:from>
    <xdr:to>
      <xdr:col>9</xdr:col>
      <xdr:colOff>390525</xdr:colOff>
      <xdr:row>43</xdr:row>
      <xdr:rowOff>0</xdr:rowOff>
    </xdr:to>
    <xdr:pic>
      <xdr:nvPicPr>
        <xdr:cNvPr id="25" name="Cmd_UV05"/>
        <xdr:cNvPicPr preferRelativeResize="1">
          <a:picLocks noChangeAspect="1"/>
        </xdr:cNvPicPr>
      </xdr:nvPicPr>
      <xdr:blipFill>
        <a:blip r:embed="rId14"/>
        <a:stretch>
          <a:fillRect/>
        </a:stretch>
      </xdr:blipFill>
      <xdr:spPr>
        <a:xfrm>
          <a:off x="5572125" y="9610725"/>
          <a:ext cx="314325" cy="276225"/>
        </a:xfrm>
        <a:prstGeom prst="rect">
          <a:avLst/>
        </a:prstGeom>
        <a:noFill/>
        <a:ln w="9525" cmpd="sng">
          <a:noFill/>
        </a:ln>
      </xdr:spPr>
    </xdr:pic>
    <xdr:clientData/>
  </xdr:twoCellAnchor>
  <xdr:twoCellAnchor editAs="oneCell">
    <xdr:from>
      <xdr:col>1</xdr:col>
      <xdr:colOff>85725</xdr:colOff>
      <xdr:row>26</xdr:row>
      <xdr:rowOff>257175</xdr:rowOff>
    </xdr:from>
    <xdr:to>
      <xdr:col>3</xdr:col>
      <xdr:colOff>66675</xdr:colOff>
      <xdr:row>26</xdr:row>
      <xdr:rowOff>762000</xdr:rowOff>
    </xdr:to>
    <xdr:pic>
      <xdr:nvPicPr>
        <xdr:cNvPr id="26" name="Spin1"/>
        <xdr:cNvPicPr preferRelativeResize="1">
          <a:picLocks noChangeAspect="1"/>
        </xdr:cNvPicPr>
      </xdr:nvPicPr>
      <xdr:blipFill>
        <a:blip r:embed="rId15"/>
        <a:stretch>
          <a:fillRect/>
        </a:stretch>
      </xdr:blipFill>
      <xdr:spPr>
        <a:xfrm>
          <a:off x="238125" y="5219700"/>
          <a:ext cx="438150" cy="504825"/>
        </a:xfrm>
        <a:prstGeom prst="rect">
          <a:avLst/>
        </a:prstGeom>
        <a:noFill/>
        <a:ln w="9525" cmpd="sng">
          <a:noFill/>
        </a:ln>
      </xdr:spPr>
    </xdr:pic>
    <xdr:clientData/>
  </xdr:twoCellAnchor>
  <xdr:twoCellAnchor editAs="oneCell">
    <xdr:from>
      <xdr:col>16</xdr:col>
      <xdr:colOff>57150</xdr:colOff>
      <xdr:row>32</xdr:row>
      <xdr:rowOff>190500</xdr:rowOff>
    </xdr:from>
    <xdr:to>
      <xdr:col>16</xdr:col>
      <xdr:colOff>371475</xdr:colOff>
      <xdr:row>33</xdr:row>
      <xdr:rowOff>266700</xdr:rowOff>
    </xdr:to>
    <xdr:pic>
      <xdr:nvPicPr>
        <xdr:cNvPr id="27" name="Cmd_EK02"/>
        <xdr:cNvPicPr preferRelativeResize="1">
          <a:picLocks noChangeAspect="1"/>
        </xdr:cNvPicPr>
      </xdr:nvPicPr>
      <xdr:blipFill>
        <a:blip r:embed="rId16"/>
        <a:stretch>
          <a:fillRect/>
        </a:stretch>
      </xdr:blipFill>
      <xdr:spPr>
        <a:xfrm>
          <a:off x="10563225" y="7210425"/>
          <a:ext cx="314325" cy="276225"/>
        </a:xfrm>
        <a:prstGeom prst="rect">
          <a:avLst/>
        </a:prstGeom>
        <a:noFill/>
        <a:ln w="9525" cmpd="sng">
          <a:noFill/>
        </a:ln>
      </xdr:spPr>
    </xdr:pic>
    <xdr:clientData/>
  </xdr:twoCellAnchor>
  <xdr:twoCellAnchor editAs="oneCell">
    <xdr:from>
      <xdr:col>16</xdr:col>
      <xdr:colOff>47625</xdr:colOff>
      <xdr:row>33</xdr:row>
      <xdr:rowOff>257175</xdr:rowOff>
    </xdr:from>
    <xdr:to>
      <xdr:col>16</xdr:col>
      <xdr:colOff>361950</xdr:colOff>
      <xdr:row>34</xdr:row>
      <xdr:rowOff>257175</xdr:rowOff>
    </xdr:to>
    <xdr:pic>
      <xdr:nvPicPr>
        <xdr:cNvPr id="28" name="Cmd_EK03"/>
        <xdr:cNvPicPr preferRelativeResize="1">
          <a:picLocks noChangeAspect="1"/>
        </xdr:cNvPicPr>
      </xdr:nvPicPr>
      <xdr:blipFill>
        <a:blip r:embed="rId17"/>
        <a:stretch>
          <a:fillRect/>
        </a:stretch>
      </xdr:blipFill>
      <xdr:spPr>
        <a:xfrm>
          <a:off x="10553700" y="7477125"/>
          <a:ext cx="314325" cy="276225"/>
        </a:xfrm>
        <a:prstGeom prst="rect">
          <a:avLst/>
        </a:prstGeom>
        <a:noFill/>
        <a:ln w="9525" cmpd="sng">
          <a:noFill/>
        </a:ln>
      </xdr:spPr>
    </xdr:pic>
    <xdr:clientData/>
  </xdr:twoCellAnchor>
  <xdr:twoCellAnchor editAs="oneCell">
    <xdr:from>
      <xdr:col>16</xdr:col>
      <xdr:colOff>57150</xdr:colOff>
      <xdr:row>36</xdr:row>
      <xdr:rowOff>219075</xdr:rowOff>
    </xdr:from>
    <xdr:to>
      <xdr:col>16</xdr:col>
      <xdr:colOff>371475</xdr:colOff>
      <xdr:row>38</xdr:row>
      <xdr:rowOff>38100</xdr:rowOff>
    </xdr:to>
    <xdr:pic>
      <xdr:nvPicPr>
        <xdr:cNvPr id="29" name="Cmd_FK01"/>
        <xdr:cNvPicPr preferRelativeResize="1">
          <a:picLocks noChangeAspect="1"/>
        </xdr:cNvPicPr>
      </xdr:nvPicPr>
      <xdr:blipFill>
        <a:blip r:embed="rId18"/>
        <a:stretch>
          <a:fillRect/>
        </a:stretch>
      </xdr:blipFill>
      <xdr:spPr>
        <a:xfrm>
          <a:off x="10563225" y="8267700"/>
          <a:ext cx="314325" cy="276225"/>
        </a:xfrm>
        <a:prstGeom prst="rect">
          <a:avLst/>
        </a:prstGeom>
        <a:noFill/>
        <a:ln w="9525" cmpd="sng">
          <a:noFill/>
        </a:ln>
      </xdr:spPr>
    </xdr:pic>
    <xdr:clientData/>
  </xdr:twoCellAnchor>
  <xdr:twoCellAnchor editAs="oneCell">
    <xdr:from>
      <xdr:col>16</xdr:col>
      <xdr:colOff>57150</xdr:colOff>
      <xdr:row>38</xdr:row>
      <xdr:rowOff>57150</xdr:rowOff>
    </xdr:from>
    <xdr:to>
      <xdr:col>16</xdr:col>
      <xdr:colOff>371475</xdr:colOff>
      <xdr:row>39</xdr:row>
      <xdr:rowOff>57150</xdr:rowOff>
    </xdr:to>
    <xdr:pic>
      <xdr:nvPicPr>
        <xdr:cNvPr id="30" name="Cmd_FK02"/>
        <xdr:cNvPicPr preferRelativeResize="1">
          <a:picLocks noChangeAspect="1"/>
        </xdr:cNvPicPr>
      </xdr:nvPicPr>
      <xdr:blipFill>
        <a:blip r:embed="rId19"/>
        <a:stretch>
          <a:fillRect/>
        </a:stretch>
      </xdr:blipFill>
      <xdr:spPr>
        <a:xfrm>
          <a:off x="10563225" y="8562975"/>
          <a:ext cx="314325" cy="276225"/>
        </a:xfrm>
        <a:prstGeom prst="rect">
          <a:avLst/>
        </a:prstGeom>
        <a:noFill/>
        <a:ln w="9525" cmpd="sng">
          <a:noFill/>
        </a:ln>
      </xdr:spPr>
    </xdr:pic>
    <xdr:clientData/>
  </xdr:twoCellAnchor>
  <xdr:twoCellAnchor>
    <xdr:from>
      <xdr:col>2</xdr:col>
      <xdr:colOff>200025</xdr:colOff>
      <xdr:row>25</xdr:row>
      <xdr:rowOff>47625</xdr:rowOff>
    </xdr:from>
    <xdr:to>
      <xdr:col>3</xdr:col>
      <xdr:colOff>304800</xdr:colOff>
      <xdr:row>25</xdr:row>
      <xdr:rowOff>47625</xdr:rowOff>
    </xdr:to>
    <xdr:sp>
      <xdr:nvSpPr>
        <xdr:cNvPr id="31" name="Line 36"/>
        <xdr:cNvSpPr>
          <a:spLocks/>
        </xdr:cNvSpPr>
      </xdr:nvSpPr>
      <xdr:spPr>
        <a:xfrm>
          <a:off x="495300" y="4724400"/>
          <a:ext cx="41910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190500</xdr:colOff>
      <xdr:row>25</xdr:row>
      <xdr:rowOff>57150</xdr:rowOff>
    </xdr:from>
    <xdr:to>
      <xdr:col>2</xdr:col>
      <xdr:colOff>190500</xdr:colOff>
      <xdr:row>26</xdr:row>
      <xdr:rowOff>0</xdr:rowOff>
    </xdr:to>
    <xdr:sp>
      <xdr:nvSpPr>
        <xdr:cNvPr id="32" name="Line 37"/>
        <xdr:cNvSpPr>
          <a:spLocks/>
        </xdr:cNvSpPr>
      </xdr:nvSpPr>
      <xdr:spPr>
        <a:xfrm>
          <a:off x="485775" y="4733925"/>
          <a:ext cx="0" cy="22860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N21"/>
  <sheetViews>
    <sheetView showGridLines="0" tabSelected="1" workbookViewId="0" topLeftCell="A1">
      <selection activeCell="A1" sqref="A1"/>
    </sheetView>
  </sheetViews>
  <sheetFormatPr defaultColWidth="11.421875" defaultRowHeight="12.75"/>
  <cols>
    <col min="1" max="1" width="2.421875" style="0" customWidth="1"/>
    <col min="2" max="3" width="1.8515625" style="0" customWidth="1"/>
    <col min="4" max="4" width="4.421875" style="0" customWidth="1"/>
    <col min="12" max="12" width="38.421875" style="0" customWidth="1"/>
    <col min="13" max="13" width="2.140625" style="0" customWidth="1"/>
    <col min="14" max="14" width="3.140625" style="0" customWidth="1"/>
  </cols>
  <sheetData>
    <row r="1" spans="1:14" ht="8.25" customHeight="1">
      <c r="A1" s="24"/>
      <c r="B1" s="24"/>
      <c r="C1" s="24"/>
      <c r="D1" s="24"/>
      <c r="E1" s="24"/>
      <c r="F1" s="24"/>
      <c r="G1" s="24"/>
      <c r="H1" s="24"/>
      <c r="I1" s="24"/>
      <c r="J1" s="24"/>
      <c r="K1" s="24"/>
      <c r="L1" s="24"/>
      <c r="M1" s="24"/>
      <c r="N1" s="24"/>
    </row>
    <row r="2" spans="1:14" ht="31.5" customHeight="1">
      <c r="A2" s="24"/>
      <c r="B2" s="117" t="s">
        <v>68</v>
      </c>
      <c r="C2" s="24"/>
      <c r="D2" s="24"/>
      <c r="E2" s="24"/>
      <c r="F2" s="24"/>
      <c r="G2" s="24"/>
      <c r="H2" s="24"/>
      <c r="I2" s="24"/>
      <c r="J2" s="24"/>
      <c r="K2" s="24"/>
      <c r="L2" s="24"/>
      <c r="M2" s="24"/>
      <c r="N2" s="24"/>
    </row>
    <row r="3" spans="1:14" ht="18" customHeight="1">
      <c r="A3" s="24"/>
      <c r="B3" s="119" t="s">
        <v>67</v>
      </c>
      <c r="C3" s="24"/>
      <c r="D3" s="24"/>
      <c r="E3" s="24"/>
      <c r="F3" s="24"/>
      <c r="G3" s="24"/>
      <c r="H3" s="24"/>
      <c r="I3" s="24"/>
      <c r="J3" s="24"/>
      <c r="K3" s="24"/>
      <c r="L3" s="24"/>
      <c r="M3" s="24"/>
      <c r="N3" s="24"/>
    </row>
    <row r="4" spans="1:14" ht="4.5" customHeight="1">
      <c r="A4" s="24"/>
      <c r="B4" s="24"/>
      <c r="C4" s="24"/>
      <c r="D4" s="24"/>
      <c r="E4" s="24"/>
      <c r="F4" s="24"/>
      <c r="G4" s="24"/>
      <c r="H4" s="24"/>
      <c r="I4" s="24"/>
      <c r="J4" s="24"/>
      <c r="K4" s="24"/>
      <c r="L4" s="24"/>
      <c r="M4" s="24"/>
      <c r="N4" s="24"/>
    </row>
    <row r="5" spans="1:14" ht="12.75">
      <c r="A5" s="24"/>
      <c r="B5" s="111"/>
      <c r="C5" s="112"/>
      <c r="D5" s="112"/>
      <c r="E5" s="112"/>
      <c r="F5" s="112"/>
      <c r="G5" s="112"/>
      <c r="H5" s="112"/>
      <c r="I5" s="112"/>
      <c r="J5" s="112"/>
      <c r="K5" s="112"/>
      <c r="L5" s="112"/>
      <c r="M5" s="113"/>
      <c r="N5" s="24"/>
    </row>
    <row r="6" spans="1:14" ht="18">
      <c r="A6" s="24"/>
      <c r="B6" s="114"/>
      <c r="C6" s="35"/>
      <c r="D6" s="118" t="s">
        <v>64</v>
      </c>
      <c r="E6" s="118"/>
      <c r="F6" s="35"/>
      <c r="G6" s="35"/>
      <c r="H6" s="35"/>
      <c r="I6" s="35"/>
      <c r="J6" s="35"/>
      <c r="K6" s="35"/>
      <c r="L6" s="35"/>
      <c r="M6" s="115"/>
      <c r="N6" s="24"/>
    </row>
    <row r="7" spans="1:14" ht="18">
      <c r="A7" s="24"/>
      <c r="B7" s="114"/>
      <c r="C7" s="35"/>
      <c r="D7" s="35"/>
      <c r="E7" s="118"/>
      <c r="F7" s="35"/>
      <c r="G7" s="35"/>
      <c r="H7" s="35"/>
      <c r="I7" s="35"/>
      <c r="J7" s="35"/>
      <c r="K7" s="35"/>
      <c r="L7" s="35"/>
      <c r="M7" s="115"/>
      <c r="N7" s="24"/>
    </row>
    <row r="8" spans="1:14" ht="18">
      <c r="A8" s="24"/>
      <c r="B8" s="114"/>
      <c r="C8" s="35"/>
      <c r="D8" s="118" t="s">
        <v>63</v>
      </c>
      <c r="E8" s="118"/>
      <c r="F8" s="35"/>
      <c r="G8" s="35"/>
      <c r="H8" s="35"/>
      <c r="I8" s="35"/>
      <c r="J8" s="35"/>
      <c r="K8" s="35"/>
      <c r="L8" s="35"/>
      <c r="M8" s="115"/>
      <c r="N8" s="24"/>
    </row>
    <row r="9" spans="1:14" ht="18">
      <c r="A9" s="24"/>
      <c r="B9" s="114"/>
      <c r="C9" s="35"/>
      <c r="D9" s="35"/>
      <c r="E9" s="118"/>
      <c r="F9" s="35"/>
      <c r="G9" s="35"/>
      <c r="H9" s="35"/>
      <c r="I9" s="35"/>
      <c r="J9" s="35"/>
      <c r="K9" s="35"/>
      <c r="L9" s="35"/>
      <c r="M9" s="115"/>
      <c r="N9" s="24"/>
    </row>
    <row r="10" spans="1:14" ht="18">
      <c r="A10" s="24"/>
      <c r="B10" s="114"/>
      <c r="C10" s="35"/>
      <c r="D10" s="118" t="s">
        <v>57</v>
      </c>
      <c r="E10" s="118" t="s">
        <v>56</v>
      </c>
      <c r="F10" s="35"/>
      <c r="G10" s="35"/>
      <c r="H10" s="35"/>
      <c r="I10" s="35"/>
      <c r="J10" s="35"/>
      <c r="K10" s="35"/>
      <c r="L10" s="35"/>
      <c r="M10" s="115"/>
      <c r="N10" s="24"/>
    </row>
    <row r="11" spans="1:14" ht="18">
      <c r="A11" s="24"/>
      <c r="B11" s="114"/>
      <c r="C11" s="35"/>
      <c r="D11" s="35"/>
      <c r="E11" s="118" t="s">
        <v>59</v>
      </c>
      <c r="F11" s="35"/>
      <c r="G11" s="35"/>
      <c r="H11" s="35"/>
      <c r="I11" s="35"/>
      <c r="J11" s="35"/>
      <c r="K11" s="35"/>
      <c r="L11" s="35"/>
      <c r="M11" s="115"/>
      <c r="N11" s="24"/>
    </row>
    <row r="12" spans="1:14" ht="13.5" customHeight="1">
      <c r="A12" s="24"/>
      <c r="B12" s="114"/>
      <c r="C12" s="35"/>
      <c r="D12" s="35"/>
      <c r="E12" s="118"/>
      <c r="F12" s="35"/>
      <c r="G12" s="35"/>
      <c r="H12" s="35"/>
      <c r="I12" s="35"/>
      <c r="J12" s="35"/>
      <c r="K12" s="35"/>
      <c r="L12" s="35"/>
      <c r="M12" s="115"/>
      <c r="N12" s="24"/>
    </row>
    <row r="13" spans="1:14" ht="18">
      <c r="A13" s="24"/>
      <c r="B13" s="114"/>
      <c r="C13" s="35"/>
      <c r="D13" s="118" t="s">
        <v>58</v>
      </c>
      <c r="E13" s="118" t="s">
        <v>60</v>
      </c>
      <c r="F13" s="35"/>
      <c r="G13" s="35"/>
      <c r="H13" s="35"/>
      <c r="I13" s="35"/>
      <c r="J13" s="35"/>
      <c r="K13" s="35"/>
      <c r="L13" s="35"/>
      <c r="M13" s="115"/>
      <c r="N13" s="24"/>
    </row>
    <row r="14" spans="1:14" ht="12.75" customHeight="1">
      <c r="A14" s="24"/>
      <c r="B14" s="114"/>
      <c r="C14" s="35"/>
      <c r="D14" s="118"/>
      <c r="E14" s="118"/>
      <c r="F14" s="35"/>
      <c r="G14" s="35"/>
      <c r="H14" s="35"/>
      <c r="I14" s="35"/>
      <c r="J14" s="35"/>
      <c r="K14" s="35"/>
      <c r="L14" s="35"/>
      <c r="M14" s="115"/>
      <c r="N14" s="24"/>
    </row>
    <row r="15" spans="1:14" ht="18">
      <c r="A15" s="24"/>
      <c r="B15" s="114"/>
      <c r="C15" s="35"/>
      <c r="D15" s="118"/>
      <c r="E15" s="118" t="s">
        <v>61</v>
      </c>
      <c r="F15" s="35"/>
      <c r="G15" s="35"/>
      <c r="H15" s="35"/>
      <c r="I15" s="35"/>
      <c r="J15" s="35"/>
      <c r="K15" s="35"/>
      <c r="L15" s="35"/>
      <c r="M15" s="115"/>
      <c r="N15" s="24"/>
    </row>
    <row r="16" spans="1:14" ht="9" customHeight="1">
      <c r="A16" s="24"/>
      <c r="B16" s="114"/>
      <c r="C16" s="35"/>
      <c r="D16" s="118"/>
      <c r="E16" s="118"/>
      <c r="F16" s="35"/>
      <c r="G16" s="35"/>
      <c r="H16" s="35"/>
      <c r="I16" s="35"/>
      <c r="J16" s="35"/>
      <c r="K16" s="35"/>
      <c r="L16" s="35"/>
      <c r="M16" s="115"/>
      <c r="N16" s="24"/>
    </row>
    <row r="17" spans="1:14" ht="22.5" customHeight="1">
      <c r="A17" s="24"/>
      <c r="B17" s="114"/>
      <c r="C17" s="35"/>
      <c r="D17" s="118"/>
      <c r="E17" s="118" t="s">
        <v>65</v>
      </c>
      <c r="F17" s="35"/>
      <c r="G17" s="35"/>
      <c r="H17" s="35"/>
      <c r="I17" s="35"/>
      <c r="J17" s="35"/>
      <c r="K17" s="35"/>
      <c r="L17" s="35"/>
      <c r="M17" s="115"/>
      <c r="N17" s="24"/>
    </row>
    <row r="18" spans="1:14" ht="24" customHeight="1">
      <c r="A18" s="24"/>
      <c r="B18" s="114"/>
      <c r="C18" s="35"/>
      <c r="D18" s="118"/>
      <c r="E18" s="118" t="s">
        <v>62</v>
      </c>
      <c r="F18" s="35"/>
      <c r="G18" s="35"/>
      <c r="H18" s="35"/>
      <c r="I18" s="35"/>
      <c r="J18" s="35"/>
      <c r="K18" s="35"/>
      <c r="L18" s="35"/>
      <c r="M18" s="115"/>
      <c r="N18" s="24"/>
    </row>
    <row r="19" spans="1:14" ht="18">
      <c r="A19" s="24"/>
      <c r="B19" s="114"/>
      <c r="C19" s="35"/>
      <c r="D19" s="118"/>
      <c r="E19" s="74"/>
      <c r="F19" s="35"/>
      <c r="G19" s="35"/>
      <c r="H19" s="35"/>
      <c r="I19" s="35"/>
      <c r="J19" s="35"/>
      <c r="K19" s="35"/>
      <c r="L19" s="35"/>
      <c r="M19" s="115"/>
      <c r="N19" s="24"/>
    </row>
    <row r="20" spans="1:14" ht="12.75">
      <c r="A20" s="24"/>
      <c r="B20" s="116"/>
      <c r="C20" s="36"/>
      <c r="D20" s="36"/>
      <c r="E20" s="36"/>
      <c r="F20" s="36"/>
      <c r="G20" s="36"/>
      <c r="H20" s="36"/>
      <c r="I20" s="36"/>
      <c r="J20" s="36"/>
      <c r="K20" s="36"/>
      <c r="L20" s="36"/>
      <c r="M20" s="37"/>
      <c r="N20" s="24"/>
    </row>
    <row r="21" spans="1:14" ht="12.75">
      <c r="A21" s="24"/>
      <c r="B21" s="24"/>
      <c r="C21" s="24"/>
      <c r="D21" s="24"/>
      <c r="E21" s="24"/>
      <c r="F21" s="24"/>
      <c r="G21" s="24"/>
      <c r="H21" s="24"/>
      <c r="I21" s="24"/>
      <c r="J21" s="24"/>
      <c r="K21" s="24"/>
      <c r="L21" s="24"/>
      <c r="M21" s="24"/>
      <c r="N21" s="2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Tabelle6">
    <pageSetUpPr fitToPage="1"/>
  </sheetPr>
  <dimension ref="A1:S50"/>
  <sheetViews>
    <sheetView showGridLines="0" workbookViewId="0" topLeftCell="A1">
      <selection activeCell="A1" sqref="A1"/>
    </sheetView>
  </sheetViews>
  <sheetFormatPr defaultColWidth="11.421875" defaultRowHeight="12.75"/>
  <cols>
    <col min="1" max="1" width="2.28125" style="0" customWidth="1"/>
    <col min="2" max="2" width="2.140625" style="0" customWidth="1"/>
    <col min="3" max="4" width="4.7109375" style="0" customWidth="1"/>
    <col min="5" max="5" width="30.421875" style="0" customWidth="1"/>
    <col min="6" max="6" width="3.8515625" style="0" customWidth="1"/>
    <col min="7" max="7" width="16.28125" style="0" customWidth="1"/>
    <col min="8" max="8" width="3.140625" style="0" customWidth="1"/>
    <col min="9" max="9" width="14.8515625" style="0" customWidth="1"/>
    <col min="10" max="10" width="7.7109375" style="0" customWidth="1"/>
    <col min="11" max="11" width="2.28125" style="0" customWidth="1"/>
    <col min="12" max="12" width="1.8515625" style="0" customWidth="1"/>
    <col min="13" max="13" width="29.140625" style="0" customWidth="1"/>
    <col min="14" max="14" width="16.140625" style="0" customWidth="1"/>
    <col min="15" max="15" width="3.421875" style="0" customWidth="1"/>
    <col min="16" max="16" width="14.57421875" style="0" customWidth="1"/>
    <col min="17" max="17" width="7.140625" style="0" customWidth="1"/>
    <col min="18" max="19" width="4.421875" style="0" customWidth="1"/>
  </cols>
  <sheetData>
    <row r="1" spans="1:19" ht="10.5" customHeight="1">
      <c r="A1" s="18"/>
      <c r="B1" s="18"/>
      <c r="C1" s="18"/>
      <c r="D1" s="18"/>
      <c r="E1" s="38"/>
      <c r="F1" s="38"/>
      <c r="G1" s="38"/>
      <c r="H1" s="38"/>
      <c r="I1" s="38"/>
      <c r="J1" s="38"/>
      <c r="K1" s="38"/>
      <c r="L1" s="38"/>
      <c r="M1" s="38"/>
      <c r="N1" s="18"/>
      <c r="O1" s="18"/>
      <c r="P1" s="18"/>
      <c r="Q1" s="18"/>
      <c r="R1" s="18"/>
      <c r="S1" s="18"/>
    </row>
    <row r="2" spans="1:19" ht="28.5" customHeight="1">
      <c r="A2" s="18"/>
      <c r="B2" s="61" t="str">
        <f>Aufgabe!B2</f>
        <v>DAA-Wirtschaftslexikon</v>
      </c>
      <c r="C2" s="38"/>
      <c r="D2" s="38"/>
      <c r="E2" s="38"/>
      <c r="F2" s="38"/>
      <c r="G2" s="38"/>
      <c r="H2" s="38"/>
      <c r="I2" s="38"/>
      <c r="J2" s="38"/>
      <c r="K2" s="38"/>
      <c r="L2" s="38"/>
      <c r="M2" s="120" t="s">
        <v>67</v>
      </c>
      <c r="N2" s="38"/>
      <c r="O2" s="38"/>
      <c r="P2" s="38"/>
      <c r="Q2" s="38"/>
      <c r="R2" s="38"/>
      <c r="S2" s="38"/>
    </row>
    <row r="3" spans="1:19" ht="7.5" customHeight="1">
      <c r="A3" s="18"/>
      <c r="B3" s="38"/>
      <c r="C3" s="38"/>
      <c r="D3" s="38"/>
      <c r="E3" s="24"/>
      <c r="F3" s="24"/>
      <c r="G3" s="24"/>
      <c r="H3" s="24"/>
      <c r="I3" s="24"/>
      <c r="J3" s="24"/>
      <c r="K3" s="24"/>
      <c r="L3" s="24"/>
      <c r="M3" s="24"/>
      <c r="N3" s="24"/>
      <c r="O3" s="24"/>
      <c r="P3" s="24"/>
      <c r="Q3" s="38"/>
      <c r="R3" s="38"/>
      <c r="S3" s="38"/>
    </row>
    <row r="4" spans="1:19" ht="5.25" customHeight="1">
      <c r="A4" s="18"/>
      <c r="B4" s="18"/>
      <c r="C4" s="18"/>
      <c r="D4" s="18"/>
      <c r="E4" s="18"/>
      <c r="F4" s="18"/>
      <c r="G4" s="18"/>
      <c r="H4" s="18"/>
      <c r="I4" s="18"/>
      <c r="J4" s="18"/>
      <c r="K4" s="18"/>
      <c r="L4" s="18"/>
      <c r="M4" s="18"/>
      <c r="N4" s="18"/>
      <c r="O4" s="18"/>
      <c r="P4" s="18"/>
      <c r="Q4" s="18"/>
      <c r="R4" s="18"/>
      <c r="S4" s="18"/>
    </row>
    <row r="5" spans="1:19" ht="6.75" customHeight="1">
      <c r="A5" s="18"/>
      <c r="B5" s="22"/>
      <c r="C5" s="27"/>
      <c r="D5" s="27"/>
      <c r="E5" s="27"/>
      <c r="F5" s="27"/>
      <c r="G5" s="27"/>
      <c r="H5" s="27"/>
      <c r="I5" s="27"/>
      <c r="J5" s="27"/>
      <c r="K5" s="27"/>
      <c r="L5" s="27"/>
      <c r="M5" s="27"/>
      <c r="N5" s="27"/>
      <c r="O5" s="27"/>
      <c r="P5" s="27"/>
      <c r="Q5" s="27"/>
      <c r="R5" s="32"/>
      <c r="S5" s="18"/>
    </row>
    <row r="6" spans="1:19" ht="18">
      <c r="A6" s="18"/>
      <c r="B6" s="23"/>
      <c r="C6" s="123" t="s">
        <v>53</v>
      </c>
      <c r="D6" s="123"/>
      <c r="E6" s="123"/>
      <c r="F6" s="123"/>
      <c r="G6" s="123"/>
      <c r="H6" s="123"/>
      <c r="I6" s="123"/>
      <c r="J6" s="123"/>
      <c r="K6" s="123"/>
      <c r="L6" s="123"/>
      <c r="M6" s="62" t="str">
        <f ca="1">CONCATENATE("01.01. "&amp;YEAR(NOW())&amp;" ")</f>
        <v>01.01. 2013 </v>
      </c>
      <c r="N6" s="49" t="s">
        <v>43</v>
      </c>
      <c r="O6" s="49"/>
      <c r="P6" s="49"/>
      <c r="Q6" s="29"/>
      <c r="R6" s="50"/>
      <c r="S6" s="18"/>
    </row>
    <row r="7" spans="1:19" ht="9" customHeight="1" thickBot="1">
      <c r="A7" s="18"/>
      <c r="B7" s="23"/>
      <c r="C7" s="29"/>
      <c r="D7" s="29"/>
      <c r="E7" s="29"/>
      <c r="F7" s="29"/>
      <c r="G7" s="29"/>
      <c r="H7" s="29"/>
      <c r="I7" s="29"/>
      <c r="J7" s="29"/>
      <c r="K7" s="29"/>
      <c r="L7" s="29"/>
      <c r="M7" s="29"/>
      <c r="N7" s="29"/>
      <c r="O7" s="29"/>
      <c r="P7" s="29"/>
      <c r="Q7" s="29"/>
      <c r="R7" s="50"/>
      <c r="S7" s="18"/>
    </row>
    <row r="8" spans="1:19" ht="17.25" thickBot="1" thickTop="1">
      <c r="A8" s="18"/>
      <c r="B8" s="23"/>
      <c r="C8" s="63" t="s">
        <v>2</v>
      </c>
      <c r="D8" s="64"/>
      <c r="E8" s="64"/>
      <c r="F8" s="65"/>
      <c r="G8" s="66"/>
      <c r="H8" s="66"/>
      <c r="I8" s="67"/>
      <c r="J8" s="67"/>
      <c r="K8" s="67"/>
      <c r="L8" s="68"/>
      <c r="M8" s="121" t="s">
        <v>3</v>
      </c>
      <c r="N8" s="121"/>
      <c r="O8" s="121"/>
      <c r="P8" s="121"/>
      <c r="Q8" s="122"/>
      <c r="R8" s="50"/>
      <c r="S8" s="18"/>
    </row>
    <row r="9" spans="1:19" ht="12.75">
      <c r="A9" s="18"/>
      <c r="B9" s="23"/>
      <c r="C9" s="69"/>
      <c r="D9" s="29"/>
      <c r="E9" s="29"/>
      <c r="F9" s="33"/>
      <c r="G9" s="33"/>
      <c r="H9" s="33"/>
      <c r="I9" s="33"/>
      <c r="J9" s="33"/>
      <c r="K9" s="33"/>
      <c r="L9" s="33"/>
      <c r="M9" s="33"/>
      <c r="N9" s="33"/>
      <c r="O9" s="33"/>
      <c r="P9" s="33"/>
      <c r="Q9" s="70"/>
      <c r="R9" s="50"/>
      <c r="S9" s="18"/>
    </row>
    <row r="10" spans="1:19" ht="18">
      <c r="A10" s="18"/>
      <c r="B10" s="23"/>
      <c r="C10" s="71" t="s">
        <v>4</v>
      </c>
      <c r="D10" s="72"/>
      <c r="E10" s="72"/>
      <c r="F10" s="33"/>
      <c r="G10" s="73"/>
      <c r="H10" s="73"/>
      <c r="I10" s="33"/>
      <c r="J10" s="33"/>
      <c r="K10" s="72" t="s">
        <v>30</v>
      </c>
      <c r="L10" s="74"/>
      <c r="M10" s="72" t="s">
        <v>31</v>
      </c>
      <c r="N10" s="93">
        <f>G23-SUM(N13:N21)</f>
        <v>1000000</v>
      </c>
      <c r="O10" s="33"/>
      <c r="P10" s="33"/>
      <c r="Q10" s="75"/>
      <c r="R10" s="50"/>
      <c r="S10" s="18"/>
    </row>
    <row r="11" spans="1:19" ht="12.75">
      <c r="A11" s="18"/>
      <c r="B11" s="23"/>
      <c r="C11" s="76"/>
      <c r="D11" s="28"/>
      <c r="E11" s="33"/>
      <c r="F11" s="33"/>
      <c r="G11" s="73"/>
      <c r="H11" s="73"/>
      <c r="I11" s="33"/>
      <c r="J11" s="33"/>
      <c r="K11" s="33"/>
      <c r="L11" s="28"/>
      <c r="M11" s="33"/>
      <c r="N11" s="33"/>
      <c r="O11" s="33"/>
      <c r="P11" s="33"/>
      <c r="Q11" s="75"/>
      <c r="R11" s="50"/>
      <c r="S11" s="18"/>
    </row>
    <row r="12" spans="1:19" ht="15.75" customHeight="1">
      <c r="A12" s="18"/>
      <c r="B12" s="23"/>
      <c r="C12" s="76"/>
      <c r="D12" s="28"/>
      <c r="E12" s="77" t="s">
        <v>5</v>
      </c>
      <c r="F12" s="33"/>
      <c r="G12" s="78">
        <v>2450000</v>
      </c>
      <c r="H12" s="88"/>
      <c r="I12" s="33"/>
      <c r="J12" s="33"/>
      <c r="K12" s="72" t="s">
        <v>32</v>
      </c>
      <c r="L12" s="72"/>
      <c r="M12" s="72" t="s">
        <v>33</v>
      </c>
      <c r="N12" s="33"/>
      <c r="O12" s="33"/>
      <c r="P12" s="33"/>
      <c r="Q12" s="75"/>
      <c r="R12" s="50"/>
      <c r="S12" s="18"/>
    </row>
    <row r="13" spans="1:19" ht="15.75" customHeight="1">
      <c r="A13" s="18"/>
      <c r="B13" s="23"/>
      <c r="C13" s="76"/>
      <c r="D13" s="28"/>
      <c r="E13" s="77" t="s">
        <v>41</v>
      </c>
      <c r="F13" s="33"/>
      <c r="G13" s="79">
        <v>120000</v>
      </c>
      <c r="H13" s="95"/>
      <c r="I13" s="33"/>
      <c r="J13" s="33"/>
      <c r="K13" s="33"/>
      <c r="L13" s="33"/>
      <c r="M13" s="77" t="s">
        <v>48</v>
      </c>
      <c r="N13" s="79">
        <v>1860000</v>
      </c>
      <c r="O13" s="95"/>
      <c r="P13" s="95"/>
      <c r="Q13" s="75"/>
      <c r="R13" s="50"/>
      <c r="S13" s="18"/>
    </row>
    <row r="14" spans="1:19" ht="15.75" customHeight="1">
      <c r="A14" s="18"/>
      <c r="B14" s="23"/>
      <c r="C14" s="80"/>
      <c r="D14" s="35"/>
      <c r="E14" s="81" t="s">
        <v>55</v>
      </c>
      <c r="F14" s="33"/>
      <c r="G14" s="82">
        <v>200000</v>
      </c>
      <c r="H14" s="83"/>
      <c r="I14" s="33"/>
      <c r="J14" s="33"/>
      <c r="K14" s="35"/>
      <c r="L14" s="34"/>
      <c r="M14" s="81" t="s">
        <v>6</v>
      </c>
      <c r="N14" s="79">
        <v>140000</v>
      </c>
      <c r="O14" s="95"/>
      <c r="P14" s="95"/>
      <c r="Q14" s="75"/>
      <c r="R14" s="50"/>
      <c r="S14" s="18"/>
    </row>
    <row r="15" spans="1:19" ht="15.75">
      <c r="A15" s="18"/>
      <c r="B15" s="23"/>
      <c r="C15" s="80"/>
      <c r="D15" s="35"/>
      <c r="E15" s="34"/>
      <c r="F15" s="33"/>
      <c r="G15" s="83"/>
      <c r="H15" s="83"/>
      <c r="I15" s="33"/>
      <c r="J15" s="33"/>
      <c r="K15" s="35"/>
      <c r="L15" s="35"/>
      <c r="M15" s="35"/>
      <c r="N15" s="35"/>
      <c r="O15" s="35"/>
      <c r="P15" s="35"/>
      <c r="Q15" s="75"/>
      <c r="R15" s="50"/>
      <c r="S15" s="18"/>
    </row>
    <row r="16" spans="1:19" ht="18">
      <c r="A16" s="18"/>
      <c r="B16" s="23"/>
      <c r="C16" s="71" t="s">
        <v>7</v>
      </c>
      <c r="D16" s="72"/>
      <c r="E16" s="72"/>
      <c r="F16" s="33"/>
      <c r="G16" s="83"/>
      <c r="H16" s="83"/>
      <c r="I16" s="33"/>
      <c r="J16" s="33"/>
      <c r="K16" s="35"/>
      <c r="L16" s="34"/>
      <c r="M16" s="34"/>
      <c r="N16" s="34"/>
      <c r="O16" s="34"/>
      <c r="P16" s="34"/>
      <c r="Q16" s="75"/>
      <c r="R16" s="50"/>
      <c r="S16" s="18"/>
    </row>
    <row r="17" spans="1:19" ht="15.75" customHeight="1">
      <c r="A17" s="18"/>
      <c r="B17" s="23"/>
      <c r="C17" s="84" t="s">
        <v>8</v>
      </c>
      <c r="D17" s="33"/>
      <c r="E17" s="77" t="s">
        <v>44</v>
      </c>
      <c r="F17" s="85"/>
      <c r="G17" s="79">
        <v>40000</v>
      </c>
      <c r="H17" s="95"/>
      <c r="I17" s="33"/>
      <c r="J17" s="33"/>
      <c r="K17" s="35"/>
      <c r="L17" s="34"/>
      <c r="M17" s="34"/>
      <c r="N17" s="34"/>
      <c r="O17" s="34"/>
      <c r="P17" s="34"/>
      <c r="Q17" s="75"/>
      <c r="R17" s="50"/>
      <c r="S17" s="18"/>
    </row>
    <row r="18" spans="1:19" ht="15.75" customHeight="1">
      <c r="A18" s="18"/>
      <c r="B18" s="23"/>
      <c r="C18" s="84"/>
      <c r="D18" s="33"/>
      <c r="E18" s="77" t="s">
        <v>54</v>
      </c>
      <c r="F18" s="85"/>
      <c r="G18" s="79">
        <v>50000</v>
      </c>
      <c r="H18" s="95"/>
      <c r="I18" s="33"/>
      <c r="J18" s="33"/>
      <c r="K18" s="35"/>
      <c r="L18" s="34"/>
      <c r="M18" s="34"/>
      <c r="N18" s="34"/>
      <c r="O18" s="34"/>
      <c r="P18" s="34"/>
      <c r="Q18" s="75"/>
      <c r="R18" s="50"/>
      <c r="S18" s="18"/>
    </row>
    <row r="19" spans="1:19" ht="15.75" customHeight="1">
      <c r="A19" s="18"/>
      <c r="B19" s="23"/>
      <c r="C19" s="84" t="s">
        <v>8</v>
      </c>
      <c r="D19" s="33"/>
      <c r="E19" s="77" t="s">
        <v>9</v>
      </c>
      <c r="F19" s="85"/>
      <c r="G19" s="79">
        <v>60000</v>
      </c>
      <c r="H19" s="95"/>
      <c r="I19" s="33"/>
      <c r="J19" s="33"/>
      <c r="K19" s="35"/>
      <c r="L19" s="34"/>
      <c r="M19" s="34"/>
      <c r="N19" s="34"/>
      <c r="O19" s="34"/>
      <c r="P19" s="34"/>
      <c r="Q19" s="75"/>
      <c r="R19" s="50"/>
      <c r="S19" s="18"/>
    </row>
    <row r="20" spans="1:19" ht="15.75" customHeight="1">
      <c r="A20" s="18"/>
      <c r="B20" s="23"/>
      <c r="C20" s="84"/>
      <c r="D20" s="33"/>
      <c r="E20" s="77" t="s">
        <v>42</v>
      </c>
      <c r="F20" s="85"/>
      <c r="G20" s="79">
        <v>78000</v>
      </c>
      <c r="H20" s="95"/>
      <c r="I20" s="33"/>
      <c r="J20" s="33"/>
      <c r="K20" s="35"/>
      <c r="L20" s="34"/>
      <c r="M20" s="34"/>
      <c r="N20" s="34"/>
      <c r="O20" s="34"/>
      <c r="P20" s="34"/>
      <c r="Q20" s="75"/>
      <c r="R20" s="50"/>
      <c r="S20" s="18"/>
    </row>
    <row r="21" spans="1:19" ht="15.75" customHeight="1">
      <c r="A21" s="18"/>
      <c r="B21" s="23"/>
      <c r="C21" s="86" t="s">
        <v>8</v>
      </c>
      <c r="D21" s="97"/>
      <c r="E21" s="81" t="s">
        <v>28</v>
      </c>
      <c r="F21" s="87"/>
      <c r="G21" s="78">
        <v>2000</v>
      </c>
      <c r="H21" s="88"/>
      <c r="I21" s="33"/>
      <c r="J21" s="33"/>
      <c r="K21" s="35"/>
      <c r="L21" s="35"/>
      <c r="M21" s="35"/>
      <c r="N21" s="35"/>
      <c r="O21" s="35"/>
      <c r="P21" s="35"/>
      <c r="Q21" s="75"/>
      <c r="R21" s="50"/>
      <c r="S21" s="18"/>
    </row>
    <row r="22" spans="1:19" ht="15.75">
      <c r="A22" s="18"/>
      <c r="B22" s="23"/>
      <c r="C22" s="80"/>
      <c r="D22" s="35"/>
      <c r="E22" s="35"/>
      <c r="F22" s="35"/>
      <c r="G22" s="88"/>
      <c r="H22" s="88"/>
      <c r="I22" s="33"/>
      <c r="J22" s="33"/>
      <c r="K22" s="33"/>
      <c r="L22" s="35"/>
      <c r="M22" s="35"/>
      <c r="N22" s="35"/>
      <c r="O22" s="35"/>
      <c r="P22" s="35"/>
      <c r="Q22" s="75"/>
      <c r="R22" s="50"/>
      <c r="S22" s="18"/>
    </row>
    <row r="23" spans="1:19" ht="15.75">
      <c r="A23" s="18"/>
      <c r="B23" s="23"/>
      <c r="C23" s="76"/>
      <c r="D23" s="28"/>
      <c r="E23" s="28"/>
      <c r="F23" s="33"/>
      <c r="G23" s="89">
        <f>SUM(G12:G21)</f>
        <v>3000000</v>
      </c>
      <c r="H23" s="88"/>
      <c r="I23" s="33"/>
      <c r="J23" s="33"/>
      <c r="K23" s="33"/>
      <c r="L23" s="28"/>
      <c r="M23" s="33"/>
      <c r="N23" s="94">
        <f>SUM(N10:N22)</f>
        <v>3000000</v>
      </c>
      <c r="O23" s="35"/>
      <c r="P23" s="35"/>
      <c r="Q23" s="75"/>
      <c r="R23" s="50"/>
      <c r="S23" s="18"/>
    </row>
    <row r="24" spans="1:19" ht="8.25" customHeight="1" thickBot="1">
      <c r="A24" s="18"/>
      <c r="B24" s="23"/>
      <c r="C24" s="90"/>
      <c r="D24" s="91"/>
      <c r="E24" s="91"/>
      <c r="F24" s="91"/>
      <c r="G24" s="91"/>
      <c r="H24" s="91"/>
      <c r="I24" s="91"/>
      <c r="J24" s="91"/>
      <c r="K24" s="91"/>
      <c r="L24" s="91"/>
      <c r="M24" s="91"/>
      <c r="N24" s="91"/>
      <c r="O24" s="91"/>
      <c r="P24" s="91"/>
      <c r="Q24" s="92"/>
      <c r="R24" s="50"/>
      <c r="S24" s="18"/>
    </row>
    <row r="25" spans="1:19" ht="22.5" customHeight="1" thickTop="1">
      <c r="A25" s="18"/>
      <c r="B25" s="23"/>
      <c r="C25" s="29"/>
      <c r="D25" s="29"/>
      <c r="E25" s="29"/>
      <c r="F25" s="29"/>
      <c r="G25" s="29"/>
      <c r="H25" s="29"/>
      <c r="I25" s="29"/>
      <c r="J25" s="29"/>
      <c r="K25" s="29"/>
      <c r="L25" s="29"/>
      <c r="M25" s="29"/>
      <c r="N25" s="29"/>
      <c r="O25" s="29"/>
      <c r="P25" s="29"/>
      <c r="Q25" s="29"/>
      <c r="R25" s="50"/>
      <c r="S25" s="18"/>
    </row>
    <row r="26" spans="1:19" ht="22.5" customHeight="1">
      <c r="A26" s="18"/>
      <c r="B26" s="23"/>
      <c r="C26" s="29"/>
      <c r="D26" s="29"/>
      <c r="E26" s="77" t="s">
        <v>45</v>
      </c>
      <c r="F26" s="29"/>
      <c r="G26" s="29"/>
      <c r="H26" s="29"/>
      <c r="I26" s="77" t="s">
        <v>50</v>
      </c>
      <c r="J26" s="109" t="s">
        <v>52</v>
      </c>
      <c r="K26" s="77" t="s">
        <v>51</v>
      </c>
      <c r="L26" s="29"/>
      <c r="M26" s="29"/>
      <c r="N26" s="29"/>
      <c r="O26" s="29"/>
      <c r="P26" s="29"/>
      <c r="Q26" s="29"/>
      <c r="R26" s="50"/>
      <c r="S26" s="18"/>
    </row>
    <row r="27" spans="1:19" ht="87.75" customHeight="1">
      <c r="A27" s="18"/>
      <c r="B27" s="23"/>
      <c r="C27" s="104">
        <v>0</v>
      </c>
      <c r="D27" s="29"/>
      <c r="E27" s="126" t="s">
        <v>66</v>
      </c>
      <c r="F27" s="127"/>
      <c r="G27" s="127"/>
      <c r="H27" s="127"/>
      <c r="I27" s="127"/>
      <c r="J27" s="127"/>
      <c r="K27" s="127"/>
      <c r="L27" s="127"/>
      <c r="M27" s="128"/>
      <c r="N27" s="29"/>
      <c r="O27" s="29"/>
      <c r="P27" s="29"/>
      <c r="Q27" s="29"/>
      <c r="R27" s="50"/>
      <c r="S27" s="18"/>
    </row>
    <row r="28" spans="1:19" ht="12.75">
      <c r="A28" s="18"/>
      <c r="B28" s="23"/>
      <c r="C28" s="29"/>
      <c r="D28" s="29"/>
      <c r="E28" s="29"/>
      <c r="F28" s="29"/>
      <c r="G28" s="29"/>
      <c r="H28" s="29"/>
      <c r="I28" s="29"/>
      <c r="J28" s="29"/>
      <c r="K28" s="29"/>
      <c r="L28" s="29"/>
      <c r="M28" s="29"/>
      <c r="N28" s="29"/>
      <c r="O28" s="29"/>
      <c r="P28" s="29"/>
      <c r="Q28" s="29"/>
      <c r="R28" s="50"/>
      <c r="S28" s="18"/>
    </row>
    <row r="29" spans="1:19" ht="13.5" thickBot="1">
      <c r="A29" s="18"/>
      <c r="B29" s="23"/>
      <c r="C29" s="29"/>
      <c r="D29" s="29"/>
      <c r="E29" s="29"/>
      <c r="F29" s="29"/>
      <c r="G29" s="29"/>
      <c r="H29" s="29"/>
      <c r="I29" s="29"/>
      <c r="J29" s="29"/>
      <c r="K29" s="29"/>
      <c r="L29" s="29"/>
      <c r="M29" s="29"/>
      <c r="N29" s="29"/>
      <c r="O29" s="29"/>
      <c r="P29" s="29"/>
      <c r="Q29" s="29"/>
      <c r="R29" s="50"/>
      <c r="S29" s="18"/>
    </row>
    <row r="30" spans="1:19" ht="17.25" thickBot="1" thickTop="1">
      <c r="A30" s="18"/>
      <c r="B30" s="23"/>
      <c r="C30" s="63" t="s">
        <v>2</v>
      </c>
      <c r="D30" s="64"/>
      <c r="E30" s="64"/>
      <c r="F30" s="65"/>
      <c r="G30" s="66"/>
      <c r="H30" s="66"/>
      <c r="I30" s="67"/>
      <c r="J30" s="67"/>
      <c r="K30" s="67"/>
      <c r="L30" s="68"/>
      <c r="M30" s="124" t="s">
        <v>3</v>
      </c>
      <c r="N30" s="124"/>
      <c r="O30" s="124"/>
      <c r="P30" s="124"/>
      <c r="Q30" s="125"/>
      <c r="R30" s="50"/>
      <c r="S30" s="18"/>
    </row>
    <row r="31" spans="1:19" ht="12.75">
      <c r="A31" s="18"/>
      <c r="B31" s="23"/>
      <c r="C31" s="69"/>
      <c r="D31" s="29"/>
      <c r="E31" s="29"/>
      <c r="F31" s="33"/>
      <c r="G31" s="33"/>
      <c r="H31" s="33"/>
      <c r="I31" s="33"/>
      <c r="J31" s="33"/>
      <c r="K31" s="33"/>
      <c r="L31" s="33"/>
      <c r="M31" s="33"/>
      <c r="N31" s="33"/>
      <c r="O31" s="33"/>
      <c r="P31" s="33"/>
      <c r="Q31" s="70"/>
      <c r="R31" s="50"/>
      <c r="S31" s="18"/>
    </row>
    <row r="32" spans="1:19" ht="18">
      <c r="A32" s="18"/>
      <c r="B32" s="23"/>
      <c r="C32" s="71" t="s">
        <v>4</v>
      </c>
      <c r="D32" s="72"/>
      <c r="E32" s="72"/>
      <c r="F32" s="33"/>
      <c r="G32" s="73"/>
      <c r="H32" s="73"/>
      <c r="I32" s="33"/>
      <c r="J32" s="33"/>
      <c r="K32" s="72" t="s">
        <v>30</v>
      </c>
      <c r="L32" s="74"/>
      <c r="M32" s="72" t="s">
        <v>31</v>
      </c>
      <c r="N32" s="110">
        <f>G45-SUM(N38:N43)</f>
        <v>1000000</v>
      </c>
      <c r="O32" s="33"/>
      <c r="P32" s="110">
        <f>A_Sum_Neu-FK_01-FK_02</f>
        <v>1000000</v>
      </c>
      <c r="Q32" s="75"/>
      <c r="R32" s="50"/>
      <c r="S32" s="18"/>
    </row>
    <row r="33" spans="1:19" ht="15.75">
      <c r="A33" s="18"/>
      <c r="B33" s="23"/>
      <c r="C33" s="76"/>
      <c r="D33" s="28"/>
      <c r="E33" s="33"/>
      <c r="F33" s="33"/>
      <c r="G33" s="73"/>
      <c r="H33" s="73"/>
      <c r="I33" s="33"/>
      <c r="J33" s="33"/>
      <c r="K33" s="33"/>
      <c r="L33" s="77"/>
      <c r="M33" s="77"/>
      <c r="N33" s="77"/>
      <c r="O33" s="77"/>
      <c r="P33" s="77"/>
      <c r="Q33" s="75"/>
      <c r="R33" s="50"/>
      <c r="S33" s="18"/>
    </row>
    <row r="34" spans="1:19" ht="21.75" customHeight="1">
      <c r="A34" s="18"/>
      <c r="B34" s="23"/>
      <c r="C34" s="76"/>
      <c r="D34" s="28"/>
      <c r="E34" s="77" t="s">
        <v>5</v>
      </c>
      <c r="F34" s="33"/>
      <c r="G34" s="78">
        <f>G12</f>
        <v>2450000</v>
      </c>
      <c r="H34" s="88"/>
      <c r="I34" s="82">
        <v>2450000</v>
      </c>
      <c r="J34" s="33"/>
      <c r="L34" s="98"/>
      <c r="M34" s="99" t="s">
        <v>46</v>
      </c>
      <c r="N34" s="26"/>
      <c r="O34" s="100"/>
      <c r="P34" s="82">
        <v>0</v>
      </c>
      <c r="Q34" s="75"/>
      <c r="R34" s="50"/>
      <c r="S34" s="18"/>
    </row>
    <row r="35" spans="1:19" ht="21.75" customHeight="1">
      <c r="A35" s="18"/>
      <c r="B35" s="23"/>
      <c r="C35" s="76"/>
      <c r="D35" s="28"/>
      <c r="E35" s="77" t="s">
        <v>41</v>
      </c>
      <c r="F35" s="33"/>
      <c r="G35" s="78">
        <f>G13</f>
        <v>120000</v>
      </c>
      <c r="H35" s="95"/>
      <c r="I35" s="79">
        <v>120000</v>
      </c>
      <c r="J35" s="33"/>
      <c r="L35" s="98"/>
      <c r="M35" s="101" t="s">
        <v>47</v>
      </c>
      <c r="N35" s="102"/>
      <c r="O35" s="103"/>
      <c r="P35" s="82">
        <v>0</v>
      </c>
      <c r="Q35" s="75"/>
      <c r="R35" s="50"/>
      <c r="S35" s="18"/>
    </row>
    <row r="36" spans="1:19" ht="21.75" customHeight="1">
      <c r="A36" s="18"/>
      <c r="B36" s="23"/>
      <c r="C36" s="80"/>
      <c r="D36" s="35"/>
      <c r="E36" s="81" t="s">
        <v>55</v>
      </c>
      <c r="F36" s="33"/>
      <c r="G36" s="78">
        <f>G14</f>
        <v>200000</v>
      </c>
      <c r="H36" s="83"/>
      <c r="I36" s="82">
        <v>200000</v>
      </c>
      <c r="J36" s="33"/>
      <c r="P36" s="1"/>
      <c r="Q36" s="75"/>
      <c r="R36" s="50"/>
      <c r="S36" s="18"/>
    </row>
    <row r="37" spans="1:19" ht="18">
      <c r="A37" s="18"/>
      <c r="B37" s="23"/>
      <c r="C37" s="80"/>
      <c r="D37" s="35"/>
      <c r="E37" s="34"/>
      <c r="F37" s="33"/>
      <c r="G37" s="83"/>
      <c r="H37" s="83"/>
      <c r="I37" s="83"/>
      <c r="J37" s="33"/>
      <c r="K37" s="72" t="s">
        <v>32</v>
      </c>
      <c r="L37" s="77"/>
      <c r="M37" s="72" t="s">
        <v>33</v>
      </c>
      <c r="N37" s="77"/>
      <c r="O37" s="77"/>
      <c r="P37" s="77"/>
      <c r="Q37" s="75"/>
      <c r="R37" s="50"/>
      <c r="S37" s="18"/>
    </row>
    <row r="38" spans="1:19" ht="18">
      <c r="A38" s="18"/>
      <c r="B38" s="23"/>
      <c r="C38" s="71" t="s">
        <v>7</v>
      </c>
      <c r="D38" s="72"/>
      <c r="E38" s="72"/>
      <c r="F38" s="33"/>
      <c r="G38" s="83"/>
      <c r="H38" s="83"/>
      <c r="I38" s="83"/>
      <c r="J38" s="33"/>
      <c r="K38" s="33"/>
      <c r="L38" s="33"/>
      <c r="M38" s="77" t="s">
        <v>48</v>
      </c>
      <c r="N38" s="79">
        <v>1860000</v>
      </c>
      <c r="O38" s="95"/>
      <c r="P38" s="79">
        <v>1860000</v>
      </c>
      <c r="Q38" s="75"/>
      <c r="R38" s="50"/>
      <c r="S38" s="18"/>
    </row>
    <row r="39" spans="1:19" ht="21.75" customHeight="1">
      <c r="A39" s="18"/>
      <c r="B39" s="23"/>
      <c r="C39" s="84" t="s">
        <v>8</v>
      </c>
      <c r="D39" s="33"/>
      <c r="E39" s="77" t="s">
        <v>44</v>
      </c>
      <c r="F39" s="85"/>
      <c r="G39" s="79">
        <v>40000</v>
      </c>
      <c r="H39" s="95"/>
      <c r="I39" s="79">
        <v>40000</v>
      </c>
      <c r="J39" s="33"/>
      <c r="K39" s="35"/>
      <c r="L39" s="34"/>
      <c r="M39" s="81" t="s">
        <v>6</v>
      </c>
      <c r="N39" s="79">
        <v>140000</v>
      </c>
      <c r="O39" s="95"/>
      <c r="P39" s="79">
        <v>140000</v>
      </c>
      <c r="Q39" s="75"/>
      <c r="R39" s="50"/>
      <c r="S39" s="18"/>
    </row>
    <row r="40" spans="1:19" ht="21.75" customHeight="1">
      <c r="A40" s="18"/>
      <c r="B40" s="23"/>
      <c r="C40" s="84"/>
      <c r="D40" s="33"/>
      <c r="E40" s="77" t="str">
        <f>E18</f>
        <v>2. Unfert. und fert. Erzeugn.</v>
      </c>
      <c r="F40" s="85"/>
      <c r="G40" s="79">
        <v>50000</v>
      </c>
      <c r="H40" s="95"/>
      <c r="I40" s="79">
        <v>50000</v>
      </c>
      <c r="J40" s="33"/>
      <c r="K40" s="35"/>
      <c r="L40" s="34"/>
      <c r="M40" s="34"/>
      <c r="N40" s="34"/>
      <c r="O40" s="34"/>
      <c r="P40" s="34"/>
      <c r="Q40" s="75"/>
      <c r="R40" s="50"/>
      <c r="S40" s="18"/>
    </row>
    <row r="41" spans="1:19" ht="21.75" customHeight="1">
      <c r="A41" s="18"/>
      <c r="B41" s="23"/>
      <c r="C41" s="84" t="s">
        <v>8</v>
      </c>
      <c r="D41" s="33"/>
      <c r="E41" s="77" t="s">
        <v>9</v>
      </c>
      <c r="F41" s="85"/>
      <c r="G41" s="79">
        <v>60000</v>
      </c>
      <c r="H41" s="95"/>
      <c r="I41" s="79">
        <v>60000</v>
      </c>
      <c r="J41" s="33"/>
      <c r="K41" s="35"/>
      <c r="L41" s="34"/>
      <c r="M41" s="34"/>
      <c r="N41" s="34"/>
      <c r="O41" s="34"/>
      <c r="P41" s="34"/>
      <c r="Q41" s="75"/>
      <c r="R41" s="50"/>
      <c r="S41" s="18"/>
    </row>
    <row r="42" spans="1:19" ht="21.75" customHeight="1">
      <c r="A42" s="18"/>
      <c r="B42" s="23"/>
      <c r="C42" s="84"/>
      <c r="D42" s="33"/>
      <c r="E42" s="77" t="s">
        <v>42</v>
      </c>
      <c r="F42" s="85"/>
      <c r="G42" s="79">
        <v>78000</v>
      </c>
      <c r="H42" s="95"/>
      <c r="I42" s="79">
        <v>78000</v>
      </c>
      <c r="J42" s="33"/>
      <c r="K42" s="35"/>
      <c r="L42" s="34"/>
      <c r="M42" s="34"/>
      <c r="N42" s="34"/>
      <c r="O42" s="34"/>
      <c r="P42" s="34"/>
      <c r="Q42" s="75"/>
      <c r="R42" s="50"/>
      <c r="S42" s="18"/>
    </row>
    <row r="43" spans="1:19" ht="21.75" customHeight="1">
      <c r="A43" s="18"/>
      <c r="B43" s="23"/>
      <c r="C43" s="86" t="s">
        <v>8</v>
      </c>
      <c r="D43" s="97"/>
      <c r="E43" s="81" t="s">
        <v>28</v>
      </c>
      <c r="F43" s="87"/>
      <c r="G43" s="78">
        <v>2000</v>
      </c>
      <c r="H43" s="88"/>
      <c r="I43" s="82">
        <v>2000</v>
      </c>
      <c r="J43" s="33"/>
      <c r="K43" s="35"/>
      <c r="L43" s="35"/>
      <c r="M43" s="35"/>
      <c r="N43" s="35"/>
      <c r="O43" s="35"/>
      <c r="P43" s="35"/>
      <c r="Q43" s="75"/>
      <c r="R43" s="50"/>
      <c r="S43" s="18"/>
    </row>
    <row r="44" spans="1:19" ht="15.75">
      <c r="A44" s="18"/>
      <c r="B44" s="23"/>
      <c r="C44" s="80"/>
      <c r="D44" s="35"/>
      <c r="E44" s="35"/>
      <c r="F44" s="35"/>
      <c r="G44" s="88"/>
      <c r="H44" s="88"/>
      <c r="I44" s="88"/>
      <c r="J44" s="33"/>
      <c r="K44" s="33"/>
      <c r="L44" s="35"/>
      <c r="M44" s="35"/>
      <c r="N44" s="35"/>
      <c r="O44" s="35"/>
      <c r="P44" s="35"/>
      <c r="Q44" s="75"/>
      <c r="R44" s="50"/>
      <c r="S44" s="18"/>
    </row>
    <row r="45" spans="1:19" ht="21.75" customHeight="1">
      <c r="A45" s="18"/>
      <c r="B45" s="23"/>
      <c r="C45" s="76"/>
      <c r="D45" s="28"/>
      <c r="E45" s="28"/>
      <c r="F45" s="33"/>
      <c r="G45" s="89">
        <f>SUM(G34:G43)</f>
        <v>3000000</v>
      </c>
      <c r="H45" s="88"/>
      <c r="I45" s="89">
        <f>SUM(I34:I43)</f>
        <v>3000000</v>
      </c>
      <c r="J45" s="33"/>
      <c r="K45" s="33"/>
      <c r="L45" s="28"/>
      <c r="M45" s="33"/>
      <c r="N45" s="94">
        <f>SUM(N32:N44)</f>
        <v>3000000</v>
      </c>
      <c r="O45" s="35"/>
      <c r="P45" s="94">
        <f>EK_01+FK_01+FK_02</f>
        <v>3000000</v>
      </c>
      <c r="Q45" s="75"/>
      <c r="R45" s="50"/>
      <c r="S45" s="18"/>
    </row>
    <row r="46" spans="1:19" ht="12.75">
      <c r="A46" s="18"/>
      <c r="B46" s="23"/>
      <c r="C46" s="80"/>
      <c r="D46" s="35"/>
      <c r="E46" s="35"/>
      <c r="F46" s="35"/>
      <c r="G46" s="35"/>
      <c r="H46" s="35"/>
      <c r="I46" s="35"/>
      <c r="J46" s="35"/>
      <c r="K46" s="35"/>
      <c r="L46" s="35"/>
      <c r="M46" s="35"/>
      <c r="N46" s="35"/>
      <c r="O46" s="35"/>
      <c r="P46" s="35"/>
      <c r="Q46" s="96"/>
      <c r="R46" s="50"/>
      <c r="S46" s="18"/>
    </row>
    <row r="47" spans="1:19" ht="23.25" customHeight="1">
      <c r="A47" s="18"/>
      <c r="B47" s="23"/>
      <c r="C47" s="69"/>
      <c r="D47" s="29"/>
      <c r="E47" s="29"/>
      <c r="F47" s="29"/>
      <c r="G47" s="49" t="s">
        <v>49</v>
      </c>
      <c r="H47" s="88"/>
      <c r="I47" s="89">
        <v>3000000</v>
      </c>
      <c r="J47" s="29"/>
      <c r="K47" s="29"/>
      <c r="L47" s="29"/>
      <c r="M47" s="29"/>
      <c r="N47" s="49" t="s">
        <v>49</v>
      </c>
      <c r="O47" s="35"/>
      <c r="P47" s="94">
        <v>3000000</v>
      </c>
      <c r="Q47" s="105"/>
      <c r="R47" s="50"/>
      <c r="S47" s="18"/>
    </row>
    <row r="48" spans="1:19" ht="13.5" thickBot="1">
      <c r="A48" s="18"/>
      <c r="B48" s="23"/>
      <c r="C48" s="106"/>
      <c r="D48" s="107"/>
      <c r="E48" s="107"/>
      <c r="F48" s="107"/>
      <c r="G48" s="107"/>
      <c r="H48" s="107"/>
      <c r="I48" s="107"/>
      <c r="J48" s="107"/>
      <c r="K48" s="107"/>
      <c r="L48" s="107"/>
      <c r="M48" s="107"/>
      <c r="N48" s="107"/>
      <c r="O48" s="107"/>
      <c r="P48" s="107"/>
      <c r="Q48" s="108"/>
      <c r="R48" s="50"/>
      <c r="S48" s="18"/>
    </row>
    <row r="49" spans="1:19" ht="13.5" thickTop="1">
      <c r="A49" s="18"/>
      <c r="B49" s="25"/>
      <c r="C49" s="36"/>
      <c r="D49" s="36"/>
      <c r="E49" s="36"/>
      <c r="F49" s="36"/>
      <c r="G49" s="36"/>
      <c r="H49" s="36"/>
      <c r="I49" s="36"/>
      <c r="J49" s="36"/>
      <c r="K49" s="36"/>
      <c r="L49" s="36"/>
      <c r="M49" s="36"/>
      <c r="N49" s="36"/>
      <c r="O49" s="36"/>
      <c r="P49" s="36"/>
      <c r="Q49" s="36"/>
      <c r="R49" s="37"/>
      <c r="S49" s="18"/>
    </row>
    <row r="50" spans="1:19" ht="12.75">
      <c r="A50" s="18"/>
      <c r="B50" s="18"/>
      <c r="C50" s="18"/>
      <c r="D50" s="18"/>
      <c r="E50" s="18"/>
      <c r="F50" s="18"/>
      <c r="G50" s="18"/>
      <c r="H50" s="18"/>
      <c r="I50" s="18"/>
      <c r="J50" s="18"/>
      <c r="K50" s="18"/>
      <c r="L50" s="18"/>
      <c r="M50" s="18"/>
      <c r="N50" s="18"/>
      <c r="O50" s="18"/>
      <c r="P50" s="18"/>
      <c r="Q50" s="18"/>
      <c r="R50" s="18"/>
      <c r="S50" s="18"/>
    </row>
  </sheetData>
  <mergeCells count="4">
    <mergeCell ref="M8:Q8"/>
    <mergeCell ref="C6:L6"/>
    <mergeCell ref="M30:Q30"/>
    <mergeCell ref="E27:M27"/>
  </mergeCells>
  <printOptions/>
  <pageMargins left="0.7874015748031497" right="0.7874015748031497" top="0.984251968503937" bottom="0.984251968503937" header="0.5118110236220472" footer="0.5118110236220472"/>
  <pageSetup fitToHeight="1" fitToWidth="1" horizontalDpi="300" verticalDpi="300" orientation="landscape" paperSize="9" scale="78" r:id="rId2"/>
  <headerFooter alignWithMargins="0">
    <oddHeader>&amp;LAutor: IWK-Prof. Dr. Siegfried von Känel
&amp;R&amp;D</oddHeader>
    <oddFooter>&amp;L&amp;F&amp;C&amp;A&amp;RSeite 1/1</oddFooter>
  </headerFooter>
  <drawing r:id="rId1"/>
</worksheet>
</file>

<file path=xl/worksheets/sheet3.xml><?xml version="1.0" encoding="utf-8"?>
<worksheet xmlns="http://schemas.openxmlformats.org/spreadsheetml/2006/main" xmlns:r="http://schemas.openxmlformats.org/officeDocument/2006/relationships">
  <sheetPr codeName="Tabelle8">
    <pageSetUpPr fitToPage="1"/>
  </sheetPr>
  <dimension ref="A1:J26"/>
  <sheetViews>
    <sheetView showGridLines="0" zoomScale="90" zoomScaleNormal="90" workbookViewId="0" topLeftCell="A1">
      <selection activeCell="A1" sqref="A1"/>
    </sheetView>
  </sheetViews>
  <sheetFormatPr defaultColWidth="11.421875" defaultRowHeight="12.75"/>
  <cols>
    <col min="1" max="1" width="2.140625" style="0" customWidth="1"/>
    <col min="2" max="2" width="4.00390625" style="0" customWidth="1"/>
    <col min="3" max="3" width="9.00390625" style="0" customWidth="1"/>
    <col min="4" max="4" width="8.7109375" style="0" customWidth="1"/>
    <col min="5" max="5" width="45.421875" style="0" customWidth="1"/>
    <col min="6" max="6" width="12.8515625" style="0" customWidth="1"/>
    <col min="7" max="7" width="14.140625" style="0" customWidth="1"/>
    <col min="8" max="8" width="15.421875" style="0" customWidth="1"/>
    <col min="9" max="9" width="2.421875" style="0" customWidth="1"/>
    <col min="10" max="10" width="4.28125" style="0" customWidth="1"/>
    <col min="11" max="11" width="9.00390625" style="0" customWidth="1"/>
    <col min="12" max="12" width="2.8515625" style="0" customWidth="1"/>
    <col min="13" max="13" width="3.7109375" style="0" customWidth="1"/>
    <col min="14" max="14" width="9.57421875" style="0" customWidth="1"/>
    <col min="15" max="15" width="4.140625" style="0" customWidth="1"/>
    <col min="16" max="16" width="3.28125" style="0" customWidth="1"/>
  </cols>
  <sheetData>
    <row r="1" spans="1:10" ht="12" customHeight="1">
      <c r="A1" s="38"/>
      <c r="B1" s="38"/>
      <c r="C1" s="38"/>
      <c r="D1" s="38"/>
      <c r="E1" s="18"/>
      <c r="F1" s="129" t="s">
        <v>0</v>
      </c>
      <c r="G1" s="130"/>
      <c r="H1" s="18"/>
      <c r="I1" s="18"/>
      <c r="J1" s="18"/>
    </row>
    <row r="2" spans="1:10" ht="19.5" customHeight="1">
      <c r="A2" s="18"/>
      <c r="B2" s="20" t="s">
        <v>1</v>
      </c>
      <c r="C2" s="21"/>
      <c r="D2" s="21"/>
      <c r="E2" s="18"/>
      <c r="F2" s="131" t="e">
        <f>KR_Name</f>
        <v>#NAME?</v>
      </c>
      <c r="G2" s="132"/>
      <c r="H2" s="21"/>
      <c r="I2" s="18"/>
      <c r="J2" s="18"/>
    </row>
    <row r="3" spans="1:10" ht="18.75" customHeight="1">
      <c r="A3" s="18"/>
      <c r="B3" s="19"/>
      <c r="C3" s="21"/>
      <c r="D3" s="21"/>
      <c r="E3" s="18"/>
      <c r="F3" s="39"/>
      <c r="G3" s="18"/>
      <c r="H3" s="21"/>
      <c r="I3" s="18"/>
      <c r="J3" s="18"/>
    </row>
    <row r="4" spans="1:10" ht="8.25" customHeight="1">
      <c r="A4" s="18"/>
      <c r="B4" s="21"/>
      <c r="C4" s="21"/>
      <c r="D4" s="21"/>
      <c r="E4" s="18"/>
      <c r="F4" s="18"/>
      <c r="G4" s="18"/>
      <c r="H4" s="18"/>
      <c r="I4" s="18"/>
      <c r="J4" s="18"/>
    </row>
    <row r="5" spans="1:10" ht="9" customHeight="1">
      <c r="A5" s="18"/>
      <c r="B5" s="46"/>
      <c r="C5" s="47"/>
      <c r="D5" s="47"/>
      <c r="E5" s="27"/>
      <c r="F5" s="27"/>
      <c r="G5" s="27"/>
      <c r="H5" s="27"/>
      <c r="I5" s="32"/>
      <c r="J5" s="18"/>
    </row>
    <row r="6" spans="1:10" ht="18.75" customHeight="1">
      <c r="A6" s="18"/>
      <c r="B6" s="48"/>
      <c r="C6" s="49" t="str">
        <f ca="1">CONCATENATE("Im Geschäftsjahr "&amp;YEAR(NOW())&amp;" wurden die nachfolgend aufgeführten Geschäftsvorfälle aufgezeichnet:")</f>
        <v>Im Geschäftsjahr 2013 wurden die nachfolgend aufgeführten Geschäftsvorfälle aufgezeichnet:</v>
      </c>
      <c r="D6" s="28"/>
      <c r="E6" s="33"/>
      <c r="F6" s="33"/>
      <c r="G6" s="33"/>
      <c r="H6" s="33"/>
      <c r="I6" s="50"/>
      <c r="J6" s="18"/>
    </row>
    <row r="7" spans="1:10" ht="10.5" customHeight="1">
      <c r="A7" s="18"/>
      <c r="B7" s="48"/>
      <c r="C7" s="33"/>
      <c r="D7" s="28"/>
      <c r="E7" s="33"/>
      <c r="F7" s="33"/>
      <c r="G7" s="33"/>
      <c r="H7" s="33"/>
      <c r="I7" s="50"/>
      <c r="J7" s="18"/>
    </row>
    <row r="8" spans="1:10" ht="18" customHeight="1" thickBot="1">
      <c r="A8" s="18"/>
      <c r="B8" s="48"/>
      <c r="C8" s="28"/>
      <c r="D8" s="28"/>
      <c r="E8" s="33"/>
      <c r="F8" s="28" t="s">
        <v>10</v>
      </c>
      <c r="G8" s="33"/>
      <c r="H8" s="33"/>
      <c r="I8" s="50"/>
      <c r="J8" s="18"/>
    </row>
    <row r="9" spans="1:10" ht="18.75" customHeight="1" thickBot="1" thickTop="1">
      <c r="A9" s="18"/>
      <c r="B9" s="48"/>
      <c r="C9" s="51" t="s">
        <v>11</v>
      </c>
      <c r="D9" s="52" t="s">
        <v>12</v>
      </c>
      <c r="E9" s="52" t="s">
        <v>13</v>
      </c>
      <c r="F9" s="53" t="s">
        <v>14</v>
      </c>
      <c r="G9" s="53" t="s">
        <v>40</v>
      </c>
      <c r="H9" s="54" t="s">
        <v>15</v>
      </c>
      <c r="I9" s="50"/>
      <c r="J9" s="18"/>
    </row>
    <row r="10" spans="1:10" ht="29.25" customHeight="1" thickBot="1" thickTop="1">
      <c r="A10" s="18"/>
      <c r="B10" s="48"/>
      <c r="C10" s="2">
        <v>12</v>
      </c>
      <c r="D10" s="3" t="s">
        <v>16</v>
      </c>
      <c r="E10" s="4" t="s">
        <v>20</v>
      </c>
      <c r="F10" s="5">
        <v>12000</v>
      </c>
      <c r="G10" s="5">
        <f>F10*19/100</f>
        <v>2280</v>
      </c>
      <c r="H10" s="6">
        <f>F10+G10</f>
        <v>14280</v>
      </c>
      <c r="I10" s="50"/>
      <c r="J10" s="18"/>
    </row>
    <row r="11" spans="1:10" ht="44.25" customHeight="1" thickBot="1">
      <c r="A11" s="18"/>
      <c r="B11" s="48"/>
      <c r="C11" s="7">
        <v>13</v>
      </c>
      <c r="D11" s="8" t="s">
        <v>34</v>
      </c>
      <c r="E11" s="40" t="s">
        <v>17</v>
      </c>
      <c r="F11" s="10"/>
      <c r="G11" s="10"/>
      <c r="H11" s="11">
        <v>5000</v>
      </c>
      <c r="I11" s="50"/>
      <c r="J11" s="18"/>
    </row>
    <row r="12" spans="1:10" ht="44.25" customHeight="1" thickBot="1">
      <c r="A12" s="18"/>
      <c r="B12" s="48"/>
      <c r="C12" s="7">
        <v>14</v>
      </c>
      <c r="D12" s="8" t="s">
        <v>18</v>
      </c>
      <c r="E12" s="4" t="s">
        <v>21</v>
      </c>
      <c r="F12" s="10"/>
      <c r="G12" s="10"/>
      <c r="H12" s="11">
        <v>4628.4</v>
      </c>
      <c r="I12" s="50"/>
      <c r="J12" s="18"/>
    </row>
    <row r="13" spans="1:10" ht="39.75" customHeight="1" thickBot="1">
      <c r="A13" s="18"/>
      <c r="B13" s="48"/>
      <c r="C13" s="12">
        <v>15</v>
      </c>
      <c r="D13" s="13" t="s">
        <v>35</v>
      </c>
      <c r="E13" s="14" t="s">
        <v>22</v>
      </c>
      <c r="F13" s="15"/>
      <c r="G13" s="15"/>
      <c r="H13" s="16">
        <f>H10</f>
        <v>14280</v>
      </c>
      <c r="I13" s="50"/>
      <c r="J13" s="18"/>
    </row>
    <row r="14" spans="1:10" ht="30.75" customHeight="1" thickBot="1">
      <c r="A14" s="18"/>
      <c r="B14" s="48"/>
      <c r="C14" s="7">
        <v>16</v>
      </c>
      <c r="D14" s="8" t="s">
        <v>36</v>
      </c>
      <c r="E14" s="17" t="s">
        <v>29</v>
      </c>
      <c r="F14" s="15"/>
      <c r="G14" s="10"/>
      <c r="H14" s="11">
        <v>600</v>
      </c>
      <c r="I14" s="50"/>
      <c r="J14" s="18"/>
    </row>
    <row r="15" spans="1:10" ht="28.5" customHeight="1" thickBot="1">
      <c r="A15" s="18"/>
      <c r="B15" s="48"/>
      <c r="C15" s="7">
        <v>17</v>
      </c>
      <c r="D15" s="8" t="s">
        <v>37</v>
      </c>
      <c r="E15" s="17" t="s">
        <v>23</v>
      </c>
      <c r="F15" s="9">
        <v>9800</v>
      </c>
      <c r="G15" s="9">
        <f>F15*19/100</f>
        <v>1862</v>
      </c>
      <c r="H15" s="11">
        <f>F15+G15</f>
        <v>11662</v>
      </c>
      <c r="I15" s="50"/>
      <c r="J15" s="18"/>
    </row>
    <row r="16" spans="1:10" ht="46.5" customHeight="1" thickBot="1">
      <c r="A16" s="18"/>
      <c r="B16" s="48"/>
      <c r="C16" s="7">
        <v>18</v>
      </c>
      <c r="D16" s="8" t="s">
        <v>38</v>
      </c>
      <c r="E16" s="17" t="s">
        <v>24</v>
      </c>
      <c r="F16" s="10"/>
      <c r="G16" s="10"/>
      <c r="H16" s="11">
        <v>50000</v>
      </c>
      <c r="I16" s="50"/>
      <c r="J16" s="18"/>
    </row>
    <row r="17" spans="1:10" ht="18.75" customHeight="1" thickBot="1" thickTop="1">
      <c r="A17" s="18"/>
      <c r="B17" s="48"/>
      <c r="C17" s="41"/>
      <c r="D17" s="42"/>
      <c r="E17" s="43"/>
      <c r="F17" s="44"/>
      <c r="G17" s="44"/>
      <c r="H17" s="45"/>
      <c r="I17" s="50"/>
      <c r="J17" s="18"/>
    </row>
    <row r="18" spans="1:10" ht="12.75" customHeight="1" thickTop="1">
      <c r="A18" s="18"/>
      <c r="B18" s="48"/>
      <c r="C18" s="49"/>
      <c r="D18" s="49"/>
      <c r="E18" s="29"/>
      <c r="F18" s="55"/>
      <c r="G18" s="55"/>
      <c r="H18" s="55"/>
      <c r="I18" s="50"/>
      <c r="J18" s="18"/>
    </row>
    <row r="19" spans="1:10" ht="18.75" customHeight="1">
      <c r="A19" s="18"/>
      <c r="B19" s="48"/>
      <c r="C19" s="49" t="s">
        <v>19</v>
      </c>
      <c r="D19" s="30"/>
      <c r="E19" s="30"/>
      <c r="F19" s="30"/>
      <c r="G19" s="30"/>
      <c r="H19" s="30"/>
      <c r="I19" s="50"/>
      <c r="J19" s="18"/>
    </row>
    <row r="20" spans="1:10" ht="18.75" customHeight="1">
      <c r="A20" s="18"/>
      <c r="B20" s="48"/>
      <c r="C20" s="30" t="s">
        <v>39</v>
      </c>
      <c r="D20" s="30"/>
      <c r="E20" s="30"/>
      <c r="F20" s="30"/>
      <c r="G20" s="30"/>
      <c r="H20" s="30"/>
      <c r="I20" s="50"/>
      <c r="J20" s="18"/>
    </row>
    <row r="21" spans="1:10" ht="18.75" customHeight="1">
      <c r="A21" s="18"/>
      <c r="B21" s="48"/>
      <c r="C21" s="30" t="s">
        <v>25</v>
      </c>
      <c r="D21" s="30"/>
      <c r="E21" s="30"/>
      <c r="F21" s="30"/>
      <c r="G21" s="30"/>
      <c r="H21" s="30"/>
      <c r="I21" s="50"/>
      <c r="J21" s="18"/>
    </row>
    <row r="22" spans="1:10" ht="18.75" customHeight="1">
      <c r="A22" s="18"/>
      <c r="B22" s="48"/>
      <c r="C22" s="30" t="s">
        <v>26</v>
      </c>
      <c r="D22" s="56"/>
      <c r="E22" s="33"/>
      <c r="F22" s="33"/>
      <c r="G22" s="31"/>
      <c r="H22" s="29"/>
      <c r="I22" s="50"/>
      <c r="J22" s="18"/>
    </row>
    <row r="23" spans="1:10" ht="7.5" customHeight="1">
      <c r="A23" s="18"/>
      <c r="B23" s="48"/>
      <c r="C23" s="30"/>
      <c r="D23" s="56"/>
      <c r="E23" s="33"/>
      <c r="F23" s="33"/>
      <c r="G23" s="31"/>
      <c r="H23" s="29"/>
      <c r="I23" s="50"/>
      <c r="J23" s="18"/>
    </row>
    <row r="24" spans="1:10" ht="17.25" customHeight="1">
      <c r="A24" s="18"/>
      <c r="B24" s="48"/>
      <c r="C24" s="49" t="s">
        <v>27</v>
      </c>
      <c r="D24" s="56"/>
      <c r="E24" s="33"/>
      <c r="F24" s="33"/>
      <c r="G24" s="31"/>
      <c r="H24" s="29"/>
      <c r="I24" s="50"/>
      <c r="J24" s="18"/>
    </row>
    <row r="25" spans="1:10" ht="18.75" customHeight="1">
      <c r="A25" s="18"/>
      <c r="B25" s="57"/>
      <c r="C25" s="58"/>
      <c r="D25" s="58"/>
      <c r="E25" s="59"/>
      <c r="F25" s="59"/>
      <c r="G25" s="59"/>
      <c r="H25" s="59"/>
      <c r="I25" s="60"/>
      <c r="J25" s="18"/>
    </row>
    <row r="26" spans="1:10" ht="12.75">
      <c r="A26" s="18"/>
      <c r="B26" s="24"/>
      <c r="C26" s="24"/>
      <c r="D26" s="24"/>
      <c r="E26" s="24"/>
      <c r="F26" s="24"/>
      <c r="G26" s="24"/>
      <c r="H26" s="24"/>
      <c r="I26" s="24"/>
      <c r="J26" s="18"/>
    </row>
    <row r="38" ht="12.75" customHeight="1"/>
    <row r="39" ht="15" customHeight="1"/>
    <row r="44" ht="6" customHeight="1"/>
    <row r="67" ht="8.25" customHeight="1"/>
    <row r="75" ht="7.5" customHeight="1"/>
    <row r="76" ht="18" customHeight="1"/>
  </sheetData>
  <mergeCells count="2">
    <mergeCell ref="F1:G1"/>
    <mergeCell ref="F2:G2"/>
  </mergeCells>
  <printOptions/>
  <pageMargins left="0.75" right="0.75" top="1" bottom="1" header="0.511811023" footer="0.511811023"/>
  <pageSetup fitToHeight="1" fitToWidth="1" horizontalDpi="300" verticalDpi="300" orientation="portrait" paperSize="9" scale="73" r:id="rId1"/>
  <headerFooter alignWithMargins="0">
    <oddHeader>&amp;LAutor: Prof. Dr. Siegfried von Känel; IWK-Büro Dresden
eMail: IWK@promedia.de&amp;R&amp;D</oddHeader>
    <oddFooter>&amp;L&amp;F&amp;C&amp;A&amp;RSeite Gvf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IWK-Dresden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S. v. Känel</dc:creator>
  <cp:keywords/>
  <dc:description/>
  <cp:lastModifiedBy>von Känel</cp:lastModifiedBy>
  <cp:lastPrinted>2009-04-27T06:46:21Z</cp:lastPrinted>
  <dcterms:created xsi:type="dcterms:W3CDTF">2001-08-14T11:47:23Z</dcterms:created>
  <dcterms:modified xsi:type="dcterms:W3CDTF">2013-12-05T09:18:48Z</dcterms:modified>
  <cp:category/>
  <cp:version/>
  <cp:contentType/>
  <cp:contentStatus/>
</cp:coreProperties>
</file>