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12390" activeTab="0"/>
  </bookViews>
  <sheets>
    <sheet name="Break_1 _A" sheetId="1" r:id="rId1"/>
    <sheet name="Break_2_A" sheetId="2" r:id="rId2"/>
    <sheet name="Break_1_L" sheetId="3" r:id="rId3"/>
    <sheet name="Break_2_L" sheetId="4" r:id="rId4"/>
  </sheets>
  <definedNames>
    <definedName name="_xlnm.Print_Area" localSheetId="0">'Break_1 _A'!$A$1:$L$67</definedName>
    <definedName name="_xlnm.Print_Area" localSheetId="2">'Break_1_L'!$A$1:$M$67</definedName>
    <definedName name="_xlnm.Print_Area" localSheetId="1">'Break_2_A'!$A$1:$L$66</definedName>
    <definedName name="_xlnm.Print_Area" localSheetId="3">'Break_2_L'!$A$1:$L$66</definedName>
  </definedNames>
  <calcPr fullCalcOnLoad="1"/>
</workbook>
</file>

<file path=xl/sharedStrings.xml><?xml version="1.0" encoding="utf-8"?>
<sst xmlns="http://schemas.openxmlformats.org/spreadsheetml/2006/main" count="123" uniqueCount="51">
  <si>
    <t>Fixkosten</t>
  </si>
  <si>
    <t xml:space="preserve"> [1000 EUR]</t>
  </si>
  <si>
    <t>Folgende quartalsbezogene Angaben liegen dem Controller vor:</t>
  </si>
  <si>
    <t>Rechnerische Lösung:</t>
  </si>
  <si>
    <t>=</t>
  </si>
  <si>
    <t>DB [%]</t>
  </si>
  <si>
    <t>Fixkosten [EUR]  * 100 [%]</t>
  </si>
  <si>
    <t xml:space="preserve"> =</t>
  </si>
  <si>
    <t xml:space="preserve"> [%]</t>
  </si>
  <si>
    <t>[1000 EUR]</t>
  </si>
  <si>
    <t>Grafische Lösung:</t>
  </si>
  <si>
    <t>Umsatz U</t>
  </si>
  <si>
    <t>Erlöse E</t>
  </si>
  <si>
    <t>Variable Kosten vK</t>
  </si>
  <si>
    <t>Fixkosten fK</t>
  </si>
  <si>
    <t>Gesamtkosten K</t>
  </si>
  <si>
    <t>Gewinn G</t>
  </si>
  <si>
    <t xml:space="preserve">Anteil variabler Kosten am Umsatz : </t>
  </si>
  <si>
    <t>Deckungsbeitrag DB [%]</t>
  </si>
  <si>
    <t>alle Angaben in [1000 EUR]</t>
  </si>
  <si>
    <t>Diagramm:</t>
  </si>
  <si>
    <t>die Auftragsmenge für die Installation von Schuko-Dosen mindestens sein muss, damit wenigstens</t>
  </si>
  <si>
    <t>Folgende auftragsbezogene Angaben liegen dem Controller vor:</t>
  </si>
  <si>
    <t xml:space="preserve"> [EUR]</t>
  </si>
  <si>
    <t xml:space="preserve"> [EUR/ME]</t>
  </si>
  <si>
    <t>Direkte (variable) Kosten je Schuko-Dose</t>
  </si>
  <si>
    <t xml:space="preserve">Fixkosten [EUR] </t>
  </si>
  <si>
    <t>Preis [EUR/ME] - var. Kosten [EUR/ME]</t>
  </si>
  <si>
    <t>[ME]</t>
  </si>
  <si>
    <t>Menge x</t>
  </si>
  <si>
    <t>alle Angaben in [EUR]</t>
  </si>
  <si>
    <t>Preis für eine Schuko-Dose</t>
  </si>
  <si>
    <t>die Kosten gedeckt werden.</t>
  </si>
  <si>
    <t>Variation der Werte</t>
  </si>
  <si>
    <t>Quartalsumsatz mindestens sein muss, damit wenigstens die Kosten im Quartal gedeckt werden.</t>
  </si>
  <si>
    <t>Die Aufgabe ist rechnerisch und grafisch zu lösen.</t>
  </si>
  <si>
    <t>Durchschnittlicher Umsatz</t>
  </si>
  <si>
    <t>Durchschnittliche variable Kosten des Umsatzes</t>
  </si>
  <si>
    <t>Dem Planungsrechnerr der Fa. Elektro-Blitz GmbH wird die Aufgabe gestellt, zu ermitteln, wie hoch der</t>
  </si>
  <si>
    <t>Dem Planungsrechner der Fa. Elektro-Blitz GmbH wird die Aufgabe gestellt, zu ermitteln, wie hoch</t>
  </si>
  <si>
    <r>
      <t>Gewinnschwelle U</t>
    </r>
    <r>
      <rPr>
        <b/>
        <vertAlign val="subscript"/>
        <sz val="12"/>
        <rFont val="Arial"/>
        <family val="2"/>
      </rPr>
      <t>0</t>
    </r>
  </si>
  <si>
    <r>
      <t>Gewinnschwellen-Menge x</t>
    </r>
    <r>
      <rPr>
        <b/>
        <vertAlign val="subscript"/>
        <sz val="11"/>
        <rFont val="Arial"/>
        <family val="2"/>
      </rPr>
      <t>0</t>
    </r>
  </si>
  <si>
    <t>DB</t>
  </si>
  <si>
    <r>
      <t>Gewinnschwelle U</t>
    </r>
    <r>
      <rPr>
        <b/>
        <vertAlign val="subscript"/>
        <sz val="12"/>
        <rFont val="Arial"/>
        <family val="2"/>
      </rPr>
      <t>BE</t>
    </r>
  </si>
  <si>
    <r>
      <t>Gewinnschwellen-Menge x</t>
    </r>
    <r>
      <rPr>
        <b/>
        <vertAlign val="subscript"/>
        <sz val="12"/>
        <rFont val="Arial"/>
        <family val="2"/>
      </rPr>
      <t>0</t>
    </r>
  </si>
  <si>
    <t>DAA-Wirtschaftslexikon</t>
  </si>
  <si>
    <t>Break-even-Analyse (Gewinnschwellenanalyse)</t>
  </si>
  <si>
    <t>Aufgabe 1</t>
  </si>
  <si>
    <t>Aufgabe 2</t>
  </si>
  <si>
    <t>Lösung zu 1</t>
  </si>
  <si>
    <t>Lösung zu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</si>
</sst>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1"/>
      <name val="Arial"/>
      <family val="0"/>
    </font>
    <font>
      <sz val="10.75"/>
      <name val="Arial"/>
      <family val="2"/>
    </font>
    <font>
      <sz val="17.5"/>
      <name val="Arial"/>
      <family val="0"/>
    </font>
    <font>
      <b/>
      <sz val="9.2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75"/>
      <name val="Arial"/>
      <family val="0"/>
    </font>
    <font>
      <b/>
      <sz val="14.5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2"/>
      <name val="Arial"/>
      <family val="2"/>
    </font>
    <font>
      <b/>
      <sz val="20"/>
      <color indexed="12"/>
      <name val="Arial"/>
      <family val="2"/>
    </font>
    <font>
      <b/>
      <sz val="14"/>
      <name val="Arial"/>
      <family val="2"/>
    </font>
    <font>
      <b/>
      <vertAlign val="subscript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72" fontId="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 quotePrefix="1">
      <alignment vertical="center"/>
    </xf>
    <xf numFmtId="0" fontId="3" fillId="4" borderId="0" xfId="0" applyFont="1" applyFill="1" applyBorder="1" applyAlignment="1" quotePrefix="1">
      <alignment horizontal="center" vertical="center"/>
    </xf>
    <xf numFmtId="0" fontId="2" fillId="4" borderId="0" xfId="0" applyFont="1" applyFill="1" applyBorder="1" applyAlignment="1" quotePrefix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72" fontId="2" fillId="5" borderId="15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2" fontId="2" fillId="3" borderId="1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 quotePrefix="1">
      <alignment horizontal="left" vertical="center"/>
    </xf>
    <xf numFmtId="0" fontId="14" fillId="4" borderId="15" xfId="0" applyFont="1" applyFill="1" applyBorder="1" applyAlignment="1">
      <alignment horizontal="center" vertical="center"/>
    </xf>
    <xf numFmtId="4" fontId="14" fillId="4" borderId="16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172" fontId="14" fillId="0" borderId="17" xfId="0" applyNumberFormat="1" applyFont="1" applyBorder="1" applyAlignment="1">
      <alignment vertical="center"/>
    </xf>
    <xf numFmtId="172" fontId="14" fillId="0" borderId="18" xfId="0" applyNumberFormat="1" applyFont="1" applyBorder="1" applyAlignment="1">
      <alignment vertical="center"/>
    </xf>
    <xf numFmtId="172" fontId="14" fillId="0" borderId="19" xfId="0" applyNumberFormat="1" applyFont="1" applyBorder="1" applyAlignment="1">
      <alignment vertical="center"/>
    </xf>
    <xf numFmtId="172" fontId="14" fillId="0" borderId="20" xfId="0" applyNumberFormat="1" applyFont="1" applyBorder="1" applyAlignment="1">
      <alignment vertical="center"/>
    </xf>
    <xf numFmtId="172" fontId="14" fillId="0" borderId="15" xfId="0" applyNumberFormat="1" applyFont="1" applyBorder="1" applyAlignment="1">
      <alignment vertical="center"/>
    </xf>
    <xf numFmtId="172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2" fillId="6" borderId="15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4" fontId="14" fillId="4" borderId="22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4" borderId="29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4" fontId="14" fillId="0" borderId="31" xfId="0" applyNumberFormat="1" applyFont="1" applyBorder="1" applyAlignment="1">
      <alignment vertical="center"/>
    </xf>
    <xf numFmtId="4" fontId="14" fillId="0" borderId="32" xfId="0" applyNumberFormat="1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4" fontId="14" fillId="0" borderId="34" xfId="0" applyNumberFormat="1" applyFont="1" applyBorder="1" applyAlignment="1">
      <alignment vertical="center"/>
    </xf>
    <xf numFmtId="4" fontId="14" fillId="0" borderId="35" xfId="0" applyNumberFormat="1" applyFont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7" fillId="4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center" vertical="center"/>
    </xf>
    <xf numFmtId="4" fontId="14" fillId="4" borderId="15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4" fontId="14" fillId="3" borderId="27" xfId="0" applyNumberFormat="1" applyFont="1" applyFill="1" applyBorder="1" applyAlignment="1">
      <alignment vertical="center"/>
    </xf>
    <xf numFmtId="4" fontId="14" fillId="3" borderId="29" xfId="0" applyNumberFormat="1" applyFont="1" applyFill="1" applyBorder="1" applyAlignment="1">
      <alignment vertical="center"/>
    </xf>
    <xf numFmtId="4" fontId="14" fillId="3" borderId="35" xfId="0" applyNumberFormat="1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CFFCC"/>
        </patternFill>
      </fill>
      <border/>
    </dxf>
    <dxf>
      <fill>
        <patternFill>
          <bgColor rgb="FFFFE3F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4E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3F1"/>
      <rgbColor rgb="00CC99FF"/>
      <rgbColor rgb="00FFCC99"/>
      <rgbColor rgb="003366FF"/>
      <rgbColor rgb="0033CCCC"/>
      <rgbColor rgb="0099CC00"/>
      <rgbColor rgb="00E6F09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Umsatzbezogene Gewinnschwelle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3525"/>
          <c:w val="0.90875"/>
          <c:h val="0.71575"/>
        </c:manualLayout>
      </c:layout>
      <c:scatterChart>
        <c:scatterStyle val="smooth"/>
        <c:varyColors val="0"/>
        <c:ser>
          <c:idx val="0"/>
          <c:order val="0"/>
          <c:tx>
            <c:strRef>
              <c:f>Break_1_L!$C$32</c:f>
              <c:strCache>
                <c:ptCount val="1"/>
                <c:pt idx="0">
                  <c:v>Umsatz 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Break_1_L!$C$33:$C$41</c:f>
              <c:numCache/>
            </c:numRef>
          </c:xVal>
          <c:yVal>
            <c:numRef>
              <c:f>Break_1_L!$C$33:$C$41</c:f>
              <c:numCache/>
            </c:numRef>
          </c:yVal>
          <c:smooth val="1"/>
        </c:ser>
        <c:ser>
          <c:idx val="1"/>
          <c:order val="1"/>
          <c:tx>
            <c:strRef>
              <c:f>Break_1_L!$F$32</c:f>
              <c:strCache>
                <c:ptCount val="1"/>
                <c:pt idx="0">
                  <c:v>Variable Kosten vK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Break_1_L!$C$33:$C$41</c:f>
              <c:numCache/>
            </c:numRef>
          </c:xVal>
          <c:yVal>
            <c:numRef>
              <c:f>Break_1_L!$F$33:$F$41</c:f>
              <c:numCache/>
            </c:numRef>
          </c:yVal>
          <c:smooth val="1"/>
        </c:ser>
        <c:ser>
          <c:idx val="2"/>
          <c:order val="2"/>
          <c:tx>
            <c:strRef>
              <c:f>Break_1_L!$G$32</c:f>
              <c:strCache>
                <c:ptCount val="1"/>
                <c:pt idx="0">
                  <c:v>Fixkosten fK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Break_1_L!$C$33:$C$41</c:f>
              <c:numCache/>
            </c:numRef>
          </c:xVal>
          <c:yVal>
            <c:numRef>
              <c:f>Break_1_L!$G$33:$G$41</c:f>
              <c:numCache/>
            </c:numRef>
          </c:yVal>
          <c:smooth val="1"/>
        </c:ser>
        <c:ser>
          <c:idx val="3"/>
          <c:order val="3"/>
          <c:tx>
            <c:strRef>
              <c:f>Break_1_L!$H$32</c:f>
              <c:strCache>
                <c:ptCount val="1"/>
                <c:pt idx="0">
                  <c:v>Gesamtkosten 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Break_1_L!$C$33:$C$41</c:f>
              <c:numCache/>
            </c:numRef>
          </c:xVal>
          <c:yVal>
            <c:numRef>
              <c:f>Break_1_L!$H$33:$H$41</c:f>
              <c:numCache/>
            </c:numRef>
          </c:yVal>
          <c:smooth val="1"/>
        </c:ser>
        <c:ser>
          <c:idx val="5"/>
          <c:order val="4"/>
          <c:tx>
            <c:v>DB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Break_1_L!$C$33:$C$41</c:f>
              <c:numCache/>
            </c:numRef>
          </c:xVal>
          <c:yVal>
            <c:numRef>
              <c:f>Break_1_L!$K$33:$K$41</c:f>
              <c:numCache/>
            </c:numRef>
          </c:yVal>
          <c:smooth val="1"/>
        </c:ser>
        <c:axId val="63125081"/>
        <c:axId val="31254818"/>
      </c:scatterChart>
      <c:val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Umsatz U [1000 EUR]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    Erlöse, Kosten [1000 EUR]        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924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Auftragsbezogene Gewinnschwelle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775"/>
          <c:w val="0.9335"/>
          <c:h val="0.72825"/>
        </c:manualLayout>
      </c:layout>
      <c:scatterChart>
        <c:scatterStyle val="smooth"/>
        <c:varyColors val="0"/>
        <c:ser>
          <c:idx val="1"/>
          <c:order val="0"/>
          <c:tx>
            <c:strRef>
              <c:f>Break_2_L!$D$30</c:f>
              <c:strCache>
                <c:ptCount val="1"/>
                <c:pt idx="0">
                  <c:v>Erlöse 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Break_2_L!$C$31:$C$39</c:f>
              <c:numCache/>
            </c:numRef>
          </c:xVal>
          <c:yVal>
            <c:numRef>
              <c:f>Break_2_L!$D$31:$D$39</c:f>
              <c:numCache/>
            </c:numRef>
          </c:yVal>
          <c:smooth val="1"/>
        </c:ser>
        <c:ser>
          <c:idx val="2"/>
          <c:order val="1"/>
          <c:tx>
            <c:strRef>
              <c:f>Break_2_L!$F$30</c:f>
              <c:strCache>
                <c:ptCount val="1"/>
                <c:pt idx="0">
                  <c:v>Variable Kosten vK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Break_2_L!$C$31:$C$39</c:f>
              <c:numCache/>
            </c:numRef>
          </c:xVal>
          <c:yVal>
            <c:numRef>
              <c:f>Break_2_L!$F$31:$F$39</c:f>
              <c:numCache/>
            </c:numRef>
          </c:yVal>
          <c:smooth val="1"/>
        </c:ser>
        <c:ser>
          <c:idx val="3"/>
          <c:order val="2"/>
          <c:tx>
            <c:strRef>
              <c:f>Break_2_L!$G$30</c:f>
              <c:strCache>
                <c:ptCount val="1"/>
                <c:pt idx="0">
                  <c:v>Fixkosten fK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Break_2_L!$C$31:$C$39</c:f>
              <c:numCache/>
            </c:numRef>
          </c:xVal>
          <c:yVal>
            <c:numRef>
              <c:f>Break_2_L!$G$31:$G$39</c:f>
              <c:numCache/>
            </c:numRef>
          </c:yVal>
          <c:smooth val="1"/>
        </c:ser>
        <c:ser>
          <c:idx val="4"/>
          <c:order val="3"/>
          <c:tx>
            <c:strRef>
              <c:f>Break_2_L!$H$30</c:f>
              <c:strCache>
                <c:ptCount val="1"/>
                <c:pt idx="0">
                  <c:v>Gesamtkosten 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Break_2_L!$C$31:$C$39</c:f>
              <c:numCache/>
            </c:numRef>
          </c:xVal>
          <c:yVal>
            <c:numRef>
              <c:f>Break_2_L!$H$31:$H$39</c:f>
              <c:numCache/>
            </c:numRef>
          </c:yVal>
          <c:smooth val="1"/>
        </c:ser>
        <c:axId val="12857907"/>
        <c:axId val="48612300"/>
      </c:scatterChart>
      <c:val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Absatzmenge x [ME]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Erlöse, Kosten [EUR]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"/>
          <c:w val="0.90225"/>
          <c:h val="0.06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24</xdr:row>
      <xdr:rowOff>95250</xdr:rowOff>
    </xdr:from>
    <xdr:to>
      <xdr:col>6</xdr:col>
      <xdr:colOff>323850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2228850" y="50101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24</xdr:row>
      <xdr:rowOff>85725</xdr:rowOff>
    </xdr:from>
    <xdr:to>
      <xdr:col>8</xdr:col>
      <xdr:colOff>38100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>
          <a:off x="4781550" y="5000625"/>
          <a:ext cx="122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21</xdr:row>
      <xdr:rowOff>95250</xdr:rowOff>
    </xdr:from>
    <xdr:to>
      <xdr:col>6</xdr:col>
      <xdr:colOff>323850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743200" y="4448175"/>
          <a:ext cx="204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21</xdr:row>
      <xdr:rowOff>85725</xdr:rowOff>
    </xdr:from>
    <xdr:to>
      <xdr:col>8</xdr:col>
      <xdr:colOff>38100</xdr:colOff>
      <xdr:row>21</xdr:row>
      <xdr:rowOff>95250</xdr:rowOff>
    </xdr:to>
    <xdr:sp>
      <xdr:nvSpPr>
        <xdr:cNvPr id="2" name="Line 2"/>
        <xdr:cNvSpPr>
          <a:spLocks/>
        </xdr:cNvSpPr>
      </xdr:nvSpPr>
      <xdr:spPr>
        <a:xfrm>
          <a:off x="5381625" y="4438650"/>
          <a:ext cx="12096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0.2485</cdr:y>
    </cdr:from>
    <cdr:to>
      <cdr:x>0.69025</cdr:x>
      <cdr:y>0.3645</cdr:y>
    </cdr:to>
    <cdr:sp>
      <cdr:nvSpPr>
        <cdr:cNvPr id="1" name="Line 1"/>
        <cdr:cNvSpPr>
          <a:spLocks/>
        </cdr:cNvSpPr>
      </cdr:nvSpPr>
      <cdr:spPr>
        <a:xfrm>
          <a:off x="4505325" y="914400"/>
          <a:ext cx="571500" cy="428625"/>
        </a:xfrm>
        <a:prstGeom prst="line">
          <a:avLst/>
        </a:prstGeom>
        <a:noFill/>
        <a:ln w="28575" cmpd="sng">
          <a:solidFill>
            <a:srgbClr val="00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24</xdr:row>
      <xdr:rowOff>95250</xdr:rowOff>
    </xdr:from>
    <xdr:to>
      <xdr:col>6</xdr:col>
      <xdr:colOff>323850</xdr:colOff>
      <xdr:row>24</xdr:row>
      <xdr:rowOff>95250</xdr:rowOff>
    </xdr:to>
    <xdr:sp>
      <xdr:nvSpPr>
        <xdr:cNvPr id="1" name="Line 3"/>
        <xdr:cNvSpPr>
          <a:spLocks/>
        </xdr:cNvSpPr>
      </xdr:nvSpPr>
      <xdr:spPr>
        <a:xfrm>
          <a:off x="2228850" y="5010150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24</xdr:row>
      <xdr:rowOff>85725</xdr:rowOff>
    </xdr:from>
    <xdr:to>
      <xdr:col>8</xdr:col>
      <xdr:colOff>38100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4781550" y="5000625"/>
          <a:ext cx="122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152400</xdr:rowOff>
    </xdr:from>
    <xdr:to>
      <xdr:col>11</xdr:col>
      <xdr:colOff>66675</xdr:colOff>
      <xdr:row>64</xdr:row>
      <xdr:rowOff>76200</xdr:rowOff>
    </xdr:to>
    <xdr:graphicFrame>
      <xdr:nvGraphicFramePr>
        <xdr:cNvPr id="3" name="Chart 5"/>
        <xdr:cNvGraphicFramePr/>
      </xdr:nvGraphicFramePr>
      <xdr:xfrm>
        <a:off x="1152525" y="8286750"/>
        <a:ext cx="7362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1104900</xdr:colOff>
      <xdr:row>7</xdr:row>
      <xdr:rowOff>28575</xdr:rowOff>
    </xdr:from>
    <xdr:to>
      <xdr:col>7</xdr:col>
      <xdr:colOff>1104900</xdr:colOff>
      <xdr:row>8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5924550" y="1609725"/>
          <a:ext cx="0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1114425</xdr:colOff>
      <xdr:row>7</xdr:row>
      <xdr:rowOff>28575</xdr:rowOff>
    </xdr:from>
    <xdr:to>
      <xdr:col>8</xdr:col>
      <xdr:colOff>190500</xdr:colOff>
      <xdr:row>7</xdr:row>
      <xdr:rowOff>28575</xdr:rowOff>
    </xdr:to>
    <xdr:sp>
      <xdr:nvSpPr>
        <xdr:cNvPr id="5" name="Line 12"/>
        <xdr:cNvSpPr>
          <a:spLocks/>
        </xdr:cNvSpPr>
      </xdr:nvSpPr>
      <xdr:spPr>
        <a:xfrm>
          <a:off x="5934075" y="1609725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55</xdr:row>
      <xdr:rowOff>95250</xdr:rowOff>
    </xdr:from>
    <xdr:to>
      <xdr:col>9</xdr:col>
      <xdr:colOff>295275</xdr:colOff>
      <xdr:row>57</xdr:row>
      <xdr:rowOff>66675</xdr:rowOff>
    </xdr:to>
    <xdr:sp>
      <xdr:nvSpPr>
        <xdr:cNvPr id="6" name="Line 14"/>
        <xdr:cNvSpPr>
          <a:spLocks/>
        </xdr:cNvSpPr>
      </xdr:nvSpPr>
      <xdr:spPr>
        <a:xfrm flipH="1" flipV="1">
          <a:off x="6191250" y="10563225"/>
          <a:ext cx="32385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21</xdr:row>
      <xdr:rowOff>95250</xdr:rowOff>
    </xdr:from>
    <xdr:to>
      <xdr:col>6</xdr:col>
      <xdr:colOff>323850</xdr:colOff>
      <xdr:row>21</xdr:row>
      <xdr:rowOff>95250</xdr:rowOff>
    </xdr:to>
    <xdr:sp>
      <xdr:nvSpPr>
        <xdr:cNvPr id="1" name="Line 2"/>
        <xdr:cNvSpPr>
          <a:spLocks/>
        </xdr:cNvSpPr>
      </xdr:nvSpPr>
      <xdr:spPr>
        <a:xfrm>
          <a:off x="2743200" y="4448175"/>
          <a:ext cx="204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21</xdr:row>
      <xdr:rowOff>85725</xdr:rowOff>
    </xdr:from>
    <xdr:to>
      <xdr:col>8</xdr:col>
      <xdr:colOff>38100</xdr:colOff>
      <xdr:row>21</xdr:row>
      <xdr:rowOff>95250</xdr:rowOff>
    </xdr:to>
    <xdr:sp>
      <xdr:nvSpPr>
        <xdr:cNvPr id="2" name="Line 3"/>
        <xdr:cNvSpPr>
          <a:spLocks/>
        </xdr:cNvSpPr>
      </xdr:nvSpPr>
      <xdr:spPr>
        <a:xfrm>
          <a:off x="5381625" y="44386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38100</xdr:rowOff>
    </xdr:from>
    <xdr:to>
      <xdr:col>9</xdr:col>
      <xdr:colOff>1104900</xdr:colOff>
      <xdr:row>63</xdr:row>
      <xdr:rowOff>114300</xdr:rowOff>
    </xdr:to>
    <xdr:graphicFrame>
      <xdr:nvGraphicFramePr>
        <xdr:cNvPr id="3" name="Chart 5"/>
        <xdr:cNvGraphicFramePr/>
      </xdr:nvGraphicFramePr>
      <xdr:xfrm>
        <a:off x="1209675" y="8058150"/>
        <a:ext cx="6619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47</xdr:row>
      <xdr:rowOff>76200</xdr:rowOff>
    </xdr:from>
    <xdr:to>
      <xdr:col>6</xdr:col>
      <xdr:colOff>781050</xdr:colOff>
      <xdr:row>50</xdr:row>
      <xdr:rowOff>9525</xdr:rowOff>
    </xdr:to>
    <xdr:sp>
      <xdr:nvSpPr>
        <xdr:cNvPr id="4" name="Line 6"/>
        <xdr:cNvSpPr>
          <a:spLocks/>
        </xdr:cNvSpPr>
      </xdr:nvSpPr>
      <xdr:spPr>
        <a:xfrm>
          <a:off x="4972050" y="9267825"/>
          <a:ext cx="2762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952500</xdr:colOff>
      <xdr:row>7</xdr:row>
      <xdr:rowOff>95250</xdr:rowOff>
    </xdr:from>
    <xdr:to>
      <xdr:col>7</xdr:col>
      <xdr:colOff>962025</xdr:colOff>
      <xdr:row>8</xdr:row>
      <xdr:rowOff>180975</xdr:rowOff>
    </xdr:to>
    <xdr:sp>
      <xdr:nvSpPr>
        <xdr:cNvPr id="5" name="Line 10"/>
        <xdr:cNvSpPr>
          <a:spLocks/>
        </xdr:cNvSpPr>
      </xdr:nvSpPr>
      <xdr:spPr>
        <a:xfrm flipH="1">
          <a:off x="6334125" y="1533525"/>
          <a:ext cx="9525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7</xdr:row>
      <xdr:rowOff>85725</xdr:rowOff>
    </xdr:from>
    <xdr:to>
      <xdr:col>8</xdr:col>
      <xdr:colOff>180975</xdr:colOff>
      <xdr:row>7</xdr:row>
      <xdr:rowOff>95250</xdr:rowOff>
    </xdr:to>
    <xdr:sp>
      <xdr:nvSpPr>
        <xdr:cNvPr id="6" name="Line 11"/>
        <xdr:cNvSpPr>
          <a:spLocks/>
        </xdr:cNvSpPr>
      </xdr:nvSpPr>
      <xdr:spPr>
        <a:xfrm>
          <a:off x="6353175" y="1524000"/>
          <a:ext cx="3048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8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.00390625" style="0" customWidth="1"/>
    <col min="4" max="4" width="14.57421875" style="0" customWidth="1"/>
    <col min="5" max="5" width="7.421875" style="0" customWidth="1"/>
    <col min="6" max="6" width="20.00390625" style="0" customWidth="1"/>
    <col min="7" max="7" width="14.28125" style="0" customWidth="1"/>
    <col min="8" max="8" width="17.28125" style="0" customWidth="1"/>
    <col min="9" max="9" width="3.7109375" style="0" customWidth="1"/>
    <col min="10" max="10" width="16.7109375" style="0" customWidth="1"/>
    <col min="11" max="11" width="3.421875" style="0" customWidth="1"/>
    <col min="12" max="12" width="2.7109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26.25">
      <c r="A2" s="8"/>
      <c r="B2" s="9" t="s">
        <v>45</v>
      </c>
      <c r="C2" s="8"/>
      <c r="D2" s="8"/>
      <c r="E2" s="8"/>
      <c r="F2" s="8"/>
      <c r="G2" s="106"/>
      <c r="H2" s="8"/>
      <c r="I2" s="8"/>
      <c r="J2" s="8"/>
      <c r="K2" s="8"/>
      <c r="L2" s="8"/>
      <c r="N2" s="1"/>
      <c r="O2" s="1"/>
    </row>
    <row r="3" spans="1:15" ht="24" customHeight="1">
      <c r="A3" s="8"/>
      <c r="B3" s="107" t="s">
        <v>46</v>
      </c>
      <c r="C3" s="8"/>
      <c r="D3" s="8"/>
      <c r="E3" s="8"/>
      <c r="F3" s="8"/>
      <c r="G3" s="106"/>
      <c r="H3" s="121" t="s">
        <v>47</v>
      </c>
      <c r="I3" s="8"/>
      <c r="J3" s="8"/>
      <c r="K3" s="8"/>
      <c r="L3" s="8"/>
      <c r="N3" s="1"/>
      <c r="O3" s="1"/>
    </row>
    <row r="4" spans="1:15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8"/>
      <c r="N4" s="1"/>
      <c r="O4" s="1"/>
    </row>
    <row r="5" spans="1:15" ht="12.75">
      <c r="A5" s="57"/>
      <c r="B5" s="10"/>
      <c r="C5" s="11"/>
      <c r="D5" s="11"/>
      <c r="E5" s="11"/>
      <c r="F5" s="12"/>
      <c r="G5" s="12"/>
      <c r="H5" s="11"/>
      <c r="I5" s="11"/>
      <c r="J5" s="11"/>
      <c r="K5" s="13"/>
      <c r="L5" s="8"/>
      <c r="N5" s="1"/>
      <c r="O5" s="1"/>
    </row>
    <row r="6" spans="1:14" ht="18" customHeight="1">
      <c r="A6" s="57"/>
      <c r="B6" s="14"/>
      <c r="C6" s="48" t="s">
        <v>38</v>
      </c>
      <c r="D6" s="48"/>
      <c r="E6" s="48"/>
      <c r="F6" s="48"/>
      <c r="G6" s="48"/>
      <c r="H6" s="15"/>
      <c r="I6" s="15"/>
      <c r="J6" s="15"/>
      <c r="K6" s="16"/>
      <c r="L6" s="8"/>
      <c r="N6" s="1"/>
    </row>
    <row r="7" spans="1:12" ht="18" customHeight="1">
      <c r="A7" s="57"/>
      <c r="B7" s="14"/>
      <c r="C7" s="48" t="s">
        <v>34</v>
      </c>
      <c r="D7" s="48"/>
      <c r="E7" s="48"/>
      <c r="F7" s="48"/>
      <c r="G7" s="48"/>
      <c r="H7" s="15"/>
      <c r="I7" s="15"/>
      <c r="J7" s="15"/>
      <c r="K7" s="16"/>
      <c r="L7" s="8"/>
    </row>
    <row r="8" spans="1:12" ht="18" customHeight="1">
      <c r="A8" s="57"/>
      <c r="B8" s="14"/>
      <c r="C8" s="48" t="s">
        <v>2</v>
      </c>
      <c r="D8" s="48"/>
      <c r="E8" s="48"/>
      <c r="F8" s="48"/>
      <c r="G8" s="48"/>
      <c r="H8" s="15"/>
      <c r="I8" s="15"/>
      <c r="J8" s="17"/>
      <c r="K8" s="16"/>
      <c r="L8" s="8"/>
    </row>
    <row r="9" spans="1:12" ht="9" customHeight="1">
      <c r="A9" s="57"/>
      <c r="B9" s="14"/>
      <c r="C9" s="15"/>
      <c r="D9" s="15"/>
      <c r="E9" s="15"/>
      <c r="F9" s="15"/>
      <c r="G9" s="15"/>
      <c r="H9" s="15"/>
      <c r="I9" s="15"/>
      <c r="J9" s="15"/>
      <c r="K9" s="16"/>
      <c r="L9" s="8"/>
    </row>
    <row r="10" spans="1:12" ht="24" customHeight="1">
      <c r="A10" s="57"/>
      <c r="B10" s="14"/>
      <c r="C10" s="52" t="s">
        <v>0</v>
      </c>
      <c r="D10" s="53"/>
      <c r="E10" s="53"/>
      <c r="F10" s="54"/>
      <c r="G10" s="59">
        <v>120</v>
      </c>
      <c r="H10" s="17" t="s">
        <v>1</v>
      </c>
      <c r="I10" s="15"/>
      <c r="J10" s="15"/>
      <c r="K10" s="16"/>
      <c r="L10" s="8"/>
    </row>
    <row r="11" spans="1:12" ht="24" customHeight="1">
      <c r="A11" s="57"/>
      <c r="B11" s="14"/>
      <c r="C11" s="81" t="s">
        <v>36</v>
      </c>
      <c r="D11" s="55"/>
      <c r="E11" s="55"/>
      <c r="F11" s="56"/>
      <c r="G11" s="59">
        <v>300</v>
      </c>
      <c r="H11" s="17" t="s">
        <v>1</v>
      </c>
      <c r="I11" s="15"/>
      <c r="J11" s="15"/>
      <c r="K11" s="16"/>
      <c r="L11" s="8"/>
    </row>
    <row r="12" spans="1:12" ht="24" customHeight="1">
      <c r="A12" s="57"/>
      <c r="B12" s="14"/>
      <c r="C12" s="81" t="s">
        <v>37</v>
      </c>
      <c r="D12" s="55"/>
      <c r="E12" s="55"/>
      <c r="F12" s="56"/>
      <c r="G12" s="59">
        <v>180</v>
      </c>
      <c r="H12" s="17" t="s">
        <v>1</v>
      </c>
      <c r="I12" s="15"/>
      <c r="J12" s="15"/>
      <c r="K12" s="16"/>
      <c r="L12" s="8"/>
    </row>
    <row r="13" spans="1:12" ht="6" customHeight="1">
      <c r="A13" s="57"/>
      <c r="B13" s="14"/>
      <c r="C13" s="48"/>
      <c r="D13" s="47"/>
      <c r="E13" s="47"/>
      <c r="F13" s="47"/>
      <c r="G13" s="15"/>
      <c r="H13" s="15"/>
      <c r="I13" s="15"/>
      <c r="J13" s="15"/>
      <c r="K13" s="16"/>
      <c r="L13" s="8"/>
    </row>
    <row r="14" spans="1:12" ht="15.75" customHeight="1">
      <c r="A14" s="57"/>
      <c r="B14" s="14"/>
      <c r="C14" s="48" t="s">
        <v>35</v>
      </c>
      <c r="D14" s="47"/>
      <c r="E14" s="47"/>
      <c r="F14" s="47"/>
      <c r="G14" s="15"/>
      <c r="H14" s="15"/>
      <c r="I14" s="15"/>
      <c r="J14" s="15"/>
      <c r="K14" s="16"/>
      <c r="L14" s="8"/>
    </row>
    <row r="15" spans="1:12" ht="6" customHeight="1">
      <c r="A15" s="57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8"/>
    </row>
    <row r="16" spans="1:12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8"/>
    </row>
    <row r="17" spans="1:12" ht="12.75">
      <c r="A17" s="57"/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8"/>
    </row>
    <row r="18" spans="1:12" ht="18">
      <c r="A18" s="57"/>
      <c r="B18" s="21"/>
      <c r="C18" s="108" t="s">
        <v>3</v>
      </c>
      <c r="D18" s="23"/>
      <c r="E18" s="23"/>
      <c r="F18" s="23"/>
      <c r="G18" s="23"/>
      <c r="H18" s="23"/>
      <c r="I18" s="23"/>
      <c r="J18" s="23"/>
      <c r="K18" s="24"/>
      <c r="L18" s="8"/>
    </row>
    <row r="19" spans="1:12" ht="15">
      <c r="A19" s="57"/>
      <c r="B19" s="21"/>
      <c r="C19" s="61"/>
      <c r="D19" s="23"/>
      <c r="E19" s="23"/>
      <c r="F19" s="23"/>
      <c r="G19" s="23"/>
      <c r="H19" s="23"/>
      <c r="I19" s="23"/>
      <c r="J19" s="23"/>
      <c r="K19" s="24"/>
      <c r="L19" s="8"/>
    </row>
    <row r="20" spans="1:12" ht="15.75">
      <c r="A20" s="57"/>
      <c r="B20" s="21"/>
      <c r="C20" s="61" t="s">
        <v>17</v>
      </c>
      <c r="D20" s="23"/>
      <c r="E20" s="23"/>
      <c r="F20" s="23"/>
      <c r="G20" s="63"/>
      <c r="H20" s="23" t="s">
        <v>8</v>
      </c>
      <c r="I20" s="23"/>
      <c r="J20" s="23"/>
      <c r="K20" s="24"/>
      <c r="L20" s="8"/>
    </row>
    <row r="21" spans="1:12" ht="15.75">
      <c r="A21" s="57"/>
      <c r="B21" s="21"/>
      <c r="C21" s="61" t="s">
        <v>18</v>
      </c>
      <c r="D21" s="23"/>
      <c r="E21" s="23"/>
      <c r="F21" s="23"/>
      <c r="G21" s="63"/>
      <c r="H21" s="23" t="s">
        <v>8</v>
      </c>
      <c r="I21" s="23"/>
      <c r="J21" s="23"/>
      <c r="K21" s="24"/>
      <c r="L21" s="8"/>
    </row>
    <row r="22" spans="1:12" ht="15">
      <c r="A22" s="57"/>
      <c r="B22" s="21"/>
      <c r="C22" s="61"/>
      <c r="D22" s="23"/>
      <c r="E22" s="23"/>
      <c r="F22" s="23"/>
      <c r="G22" s="23"/>
      <c r="H22" s="23"/>
      <c r="I22" s="23"/>
      <c r="J22" s="23"/>
      <c r="K22" s="24"/>
      <c r="L22" s="8"/>
    </row>
    <row r="23" spans="1:12" ht="15">
      <c r="A23" s="57"/>
      <c r="B23" s="21"/>
      <c r="C23" s="61"/>
      <c r="D23" s="23"/>
      <c r="E23" s="23"/>
      <c r="F23" s="23"/>
      <c r="G23" s="23"/>
      <c r="H23" s="23"/>
      <c r="I23" s="23"/>
      <c r="J23" s="23"/>
      <c r="K23" s="24"/>
      <c r="L23" s="8"/>
    </row>
    <row r="24" spans="1:12" ht="15.75">
      <c r="A24" s="57"/>
      <c r="B24" s="21"/>
      <c r="C24" s="61"/>
      <c r="D24" s="23"/>
      <c r="E24" s="61"/>
      <c r="F24" s="115"/>
      <c r="G24" s="61"/>
      <c r="H24" s="63"/>
      <c r="I24" s="25"/>
      <c r="J24" s="23"/>
      <c r="K24" s="24"/>
      <c r="L24" s="8"/>
    </row>
    <row r="25" spans="1:12" ht="18.75">
      <c r="A25" s="57"/>
      <c r="B25" s="21"/>
      <c r="C25" s="66" t="s">
        <v>43</v>
      </c>
      <c r="D25" s="67"/>
      <c r="E25" s="68" t="s">
        <v>4</v>
      </c>
      <c r="F25" s="23"/>
      <c r="G25" s="28" t="s">
        <v>7</v>
      </c>
      <c r="H25" s="64"/>
      <c r="I25" s="28" t="s">
        <v>7</v>
      </c>
      <c r="J25" s="63"/>
      <c r="K25" s="24"/>
      <c r="L25" s="8"/>
    </row>
    <row r="26" spans="1:12" ht="15.75">
      <c r="A26" s="57"/>
      <c r="B26" s="21"/>
      <c r="C26" s="22"/>
      <c r="D26" s="23"/>
      <c r="E26" s="23"/>
      <c r="F26" s="115"/>
      <c r="G26" s="23"/>
      <c r="H26" s="65"/>
      <c r="I26" s="29"/>
      <c r="J26" s="111" t="s">
        <v>9</v>
      </c>
      <c r="K26" s="24"/>
      <c r="L26" s="8"/>
    </row>
    <row r="27" spans="1:12" ht="12.75">
      <c r="A27" s="57"/>
      <c r="B27" s="21"/>
      <c r="C27" s="22"/>
      <c r="D27" s="23"/>
      <c r="E27" s="23"/>
      <c r="F27" s="23"/>
      <c r="G27" s="23"/>
      <c r="H27" s="23"/>
      <c r="I27" s="23"/>
      <c r="J27" s="23"/>
      <c r="K27" s="24"/>
      <c r="L27" s="8"/>
    </row>
    <row r="28" spans="1:12" ht="12.75">
      <c r="A28" s="57"/>
      <c r="B28" s="30"/>
      <c r="C28" s="31"/>
      <c r="D28" s="32"/>
      <c r="E28" s="32"/>
      <c r="F28" s="32"/>
      <c r="G28" s="32"/>
      <c r="H28" s="32"/>
      <c r="I28" s="32"/>
      <c r="J28" s="32"/>
      <c r="K28" s="33"/>
      <c r="L28" s="8"/>
    </row>
    <row r="29" spans="1:12" ht="12.75">
      <c r="A29" s="57"/>
      <c r="B29" s="34"/>
      <c r="C29" s="35"/>
      <c r="D29" s="35"/>
      <c r="E29" s="35"/>
      <c r="F29" s="36"/>
      <c r="G29" s="35"/>
      <c r="H29" s="35"/>
      <c r="I29" s="35"/>
      <c r="J29" s="35"/>
      <c r="K29" s="37"/>
      <c r="L29" s="8"/>
    </row>
    <row r="30" spans="1:12" ht="18.75" customHeight="1">
      <c r="A30" s="57"/>
      <c r="B30" s="34"/>
      <c r="C30" s="109" t="s">
        <v>10</v>
      </c>
      <c r="D30" s="35"/>
      <c r="E30" s="35"/>
      <c r="F30" s="36"/>
      <c r="G30" s="35"/>
      <c r="H30" s="38" t="s">
        <v>19</v>
      </c>
      <c r="I30" s="35"/>
      <c r="J30" s="35"/>
      <c r="K30" s="37"/>
      <c r="L30" s="8"/>
    </row>
    <row r="31" spans="1:12" ht="8.25" customHeight="1">
      <c r="A31" s="57"/>
      <c r="B31" s="34"/>
      <c r="C31" s="38"/>
      <c r="D31" s="35"/>
      <c r="E31" s="35"/>
      <c r="F31" s="36"/>
      <c r="G31" s="35"/>
      <c r="H31" s="35"/>
      <c r="I31" s="35"/>
      <c r="J31" s="35"/>
      <c r="K31" s="37"/>
      <c r="L31" s="8"/>
    </row>
    <row r="32" spans="1:12" ht="18.75" customHeight="1">
      <c r="A32" s="57"/>
      <c r="B32" s="34"/>
      <c r="C32" s="69" t="s">
        <v>11</v>
      </c>
      <c r="D32" s="70" t="s">
        <v>12</v>
      </c>
      <c r="E32" s="71"/>
      <c r="F32" s="69" t="s">
        <v>13</v>
      </c>
      <c r="G32" s="69" t="s">
        <v>14</v>
      </c>
      <c r="H32" s="72" t="s">
        <v>15</v>
      </c>
      <c r="I32" s="71"/>
      <c r="J32" s="69" t="s">
        <v>16</v>
      </c>
      <c r="K32" s="37"/>
      <c r="L32" s="8"/>
    </row>
    <row r="33" spans="1:12" ht="15" customHeight="1">
      <c r="A33" s="57"/>
      <c r="B33" s="34"/>
      <c r="C33" s="74">
        <v>0</v>
      </c>
      <c r="D33" s="75">
        <f>C33</f>
        <v>0</v>
      </c>
      <c r="E33" s="76"/>
      <c r="F33" s="74"/>
      <c r="G33" s="74"/>
      <c r="H33" s="75"/>
      <c r="I33" s="76"/>
      <c r="J33" s="74"/>
      <c r="K33" s="37"/>
      <c r="L33" s="8"/>
    </row>
    <row r="34" spans="1:12" ht="15" customHeight="1">
      <c r="A34" s="57"/>
      <c r="B34" s="34"/>
      <c r="C34" s="77">
        <f>C33+50</f>
        <v>50</v>
      </c>
      <c r="D34" s="78">
        <f aca="true" t="shared" si="0" ref="D34:D41">C34</f>
        <v>50</v>
      </c>
      <c r="E34" s="73"/>
      <c r="F34" s="77"/>
      <c r="G34" s="77"/>
      <c r="H34" s="78"/>
      <c r="I34" s="73"/>
      <c r="J34" s="77"/>
      <c r="K34" s="37"/>
      <c r="L34" s="8"/>
    </row>
    <row r="35" spans="1:12" ht="15" customHeight="1">
      <c r="A35" s="57"/>
      <c r="B35" s="34"/>
      <c r="C35" s="77">
        <f aca="true" t="shared" si="1" ref="C35:C41">C34+50</f>
        <v>100</v>
      </c>
      <c r="D35" s="78">
        <f t="shared" si="0"/>
        <v>100</v>
      </c>
      <c r="E35" s="73"/>
      <c r="F35" s="77"/>
      <c r="G35" s="77"/>
      <c r="H35" s="78"/>
      <c r="I35" s="73"/>
      <c r="J35" s="77"/>
      <c r="K35" s="37"/>
      <c r="L35" s="8"/>
    </row>
    <row r="36" spans="1:12" ht="15" customHeight="1">
      <c r="A36" s="57"/>
      <c r="B36" s="34"/>
      <c r="C36" s="77">
        <f t="shared" si="1"/>
        <v>150</v>
      </c>
      <c r="D36" s="78">
        <f t="shared" si="0"/>
        <v>150</v>
      </c>
      <c r="E36" s="73"/>
      <c r="F36" s="77"/>
      <c r="G36" s="77"/>
      <c r="H36" s="78"/>
      <c r="I36" s="73"/>
      <c r="J36" s="77"/>
      <c r="K36" s="37"/>
      <c r="L36" s="8"/>
    </row>
    <row r="37" spans="1:12" ht="15" customHeight="1">
      <c r="A37" s="57"/>
      <c r="B37" s="34"/>
      <c r="C37" s="77">
        <f t="shared" si="1"/>
        <v>200</v>
      </c>
      <c r="D37" s="78">
        <f t="shared" si="0"/>
        <v>200</v>
      </c>
      <c r="E37" s="73"/>
      <c r="F37" s="77"/>
      <c r="G37" s="77"/>
      <c r="H37" s="78"/>
      <c r="I37" s="73"/>
      <c r="J37" s="77"/>
      <c r="K37" s="37"/>
      <c r="L37" s="8"/>
    </row>
    <row r="38" spans="1:12" ht="15" customHeight="1">
      <c r="A38" s="57"/>
      <c r="B38" s="34"/>
      <c r="C38" s="77">
        <f t="shared" si="1"/>
        <v>250</v>
      </c>
      <c r="D38" s="78">
        <f t="shared" si="0"/>
        <v>250</v>
      </c>
      <c r="E38" s="73"/>
      <c r="F38" s="77"/>
      <c r="G38" s="77"/>
      <c r="H38" s="78"/>
      <c r="I38" s="73"/>
      <c r="J38" s="77"/>
      <c r="K38" s="37"/>
      <c r="L38" s="8"/>
    </row>
    <row r="39" spans="1:12" ht="15" customHeight="1">
      <c r="A39" s="57"/>
      <c r="B39" s="34"/>
      <c r="C39" s="77">
        <f t="shared" si="1"/>
        <v>300</v>
      </c>
      <c r="D39" s="78">
        <f t="shared" si="0"/>
        <v>300</v>
      </c>
      <c r="E39" s="73"/>
      <c r="F39" s="77"/>
      <c r="G39" s="77"/>
      <c r="H39" s="78"/>
      <c r="I39" s="73"/>
      <c r="J39" s="77"/>
      <c r="K39" s="37"/>
      <c r="L39" s="8"/>
    </row>
    <row r="40" spans="1:12" ht="15" customHeight="1">
      <c r="A40" s="57"/>
      <c r="B40" s="34"/>
      <c r="C40" s="77">
        <f t="shared" si="1"/>
        <v>350</v>
      </c>
      <c r="D40" s="78">
        <f t="shared" si="0"/>
        <v>350</v>
      </c>
      <c r="E40" s="73"/>
      <c r="F40" s="77"/>
      <c r="G40" s="77"/>
      <c r="H40" s="78"/>
      <c r="I40" s="73"/>
      <c r="J40" s="77"/>
      <c r="K40" s="37"/>
      <c r="L40" s="8"/>
    </row>
    <row r="41" spans="1:12" ht="15" customHeight="1">
      <c r="A41" s="57"/>
      <c r="B41" s="34"/>
      <c r="C41" s="77">
        <f t="shared" si="1"/>
        <v>400</v>
      </c>
      <c r="D41" s="75">
        <f t="shared" si="0"/>
        <v>400</v>
      </c>
      <c r="E41" s="76"/>
      <c r="F41" s="77"/>
      <c r="G41" s="77"/>
      <c r="H41" s="78"/>
      <c r="I41" s="73"/>
      <c r="J41" s="77"/>
      <c r="K41" s="37"/>
      <c r="L41" s="8"/>
    </row>
    <row r="42" spans="1:12" ht="15">
      <c r="A42" s="57"/>
      <c r="B42" s="34"/>
      <c r="C42" s="79"/>
      <c r="D42" s="79"/>
      <c r="E42" s="79"/>
      <c r="F42" s="79"/>
      <c r="G42" s="79"/>
      <c r="H42" s="79"/>
      <c r="I42" s="79"/>
      <c r="J42" s="79"/>
      <c r="K42" s="37"/>
      <c r="L42" s="8"/>
    </row>
    <row r="43" spans="1:12" ht="15.75">
      <c r="A43" s="57"/>
      <c r="B43" s="34"/>
      <c r="C43" s="110" t="s">
        <v>20</v>
      </c>
      <c r="D43" s="35"/>
      <c r="E43" s="35"/>
      <c r="F43" s="35"/>
      <c r="G43" s="35"/>
      <c r="H43" s="35"/>
      <c r="I43" s="35"/>
      <c r="J43" s="35"/>
      <c r="K43" s="37"/>
      <c r="L43" s="8"/>
    </row>
    <row r="44" spans="1:12" ht="12.75">
      <c r="A44" s="57"/>
      <c r="B44" s="34"/>
      <c r="C44" s="35"/>
      <c r="D44" s="35"/>
      <c r="E44" s="35"/>
      <c r="F44" s="35"/>
      <c r="G44" s="35"/>
      <c r="H44" s="35"/>
      <c r="I44" s="35"/>
      <c r="J44" s="35"/>
      <c r="K44" s="37"/>
      <c r="L44" s="8"/>
    </row>
    <row r="45" spans="1:12" ht="12.75">
      <c r="A45" s="57"/>
      <c r="B45" s="34"/>
      <c r="C45" s="35"/>
      <c r="D45" s="35"/>
      <c r="E45" s="35"/>
      <c r="F45" s="35"/>
      <c r="G45" s="35"/>
      <c r="H45" s="35"/>
      <c r="I45" s="35"/>
      <c r="J45" s="35"/>
      <c r="K45" s="37"/>
      <c r="L45" s="8"/>
    </row>
    <row r="46" spans="1:12" ht="12.75">
      <c r="A46" s="57"/>
      <c r="B46" s="34"/>
      <c r="C46" s="35"/>
      <c r="D46" s="35"/>
      <c r="E46" s="35"/>
      <c r="F46" s="35"/>
      <c r="G46" s="35"/>
      <c r="H46" s="35"/>
      <c r="I46" s="35"/>
      <c r="J46" s="35"/>
      <c r="K46" s="37"/>
      <c r="L46" s="8"/>
    </row>
    <row r="47" spans="1:12" ht="12.75">
      <c r="A47" s="57"/>
      <c r="B47" s="34"/>
      <c r="C47" s="35"/>
      <c r="D47" s="35"/>
      <c r="E47" s="35"/>
      <c r="F47" s="35"/>
      <c r="G47" s="35"/>
      <c r="H47" s="35"/>
      <c r="I47" s="35"/>
      <c r="J47" s="35"/>
      <c r="K47" s="37"/>
      <c r="L47" s="8"/>
    </row>
    <row r="48" spans="1:12" ht="12.75">
      <c r="A48" s="57"/>
      <c r="B48" s="34"/>
      <c r="C48" s="35"/>
      <c r="D48" s="35"/>
      <c r="E48" s="35"/>
      <c r="F48" s="35"/>
      <c r="G48" s="35"/>
      <c r="H48" s="35"/>
      <c r="I48" s="35"/>
      <c r="J48" s="35"/>
      <c r="K48" s="37"/>
      <c r="L48" s="8"/>
    </row>
    <row r="49" spans="1:12" ht="12.75">
      <c r="A49" s="57"/>
      <c r="B49" s="34"/>
      <c r="C49" s="35"/>
      <c r="D49" s="35"/>
      <c r="E49" s="35"/>
      <c r="F49" s="35"/>
      <c r="G49" s="35"/>
      <c r="H49" s="35"/>
      <c r="I49" s="35"/>
      <c r="J49" s="35"/>
      <c r="K49" s="37"/>
      <c r="L49" s="8"/>
    </row>
    <row r="50" spans="1:12" ht="12.75">
      <c r="A50" s="57"/>
      <c r="B50" s="34"/>
      <c r="C50" s="35"/>
      <c r="D50" s="35"/>
      <c r="E50" s="35"/>
      <c r="F50" s="35"/>
      <c r="G50" s="35"/>
      <c r="H50" s="35"/>
      <c r="I50" s="35"/>
      <c r="J50" s="35"/>
      <c r="K50" s="37"/>
      <c r="L50" s="8"/>
    </row>
    <row r="51" spans="1:12" ht="12.75">
      <c r="A51" s="57"/>
      <c r="B51" s="34"/>
      <c r="C51" s="35"/>
      <c r="D51" s="35"/>
      <c r="E51" s="35"/>
      <c r="F51" s="35"/>
      <c r="G51" s="35"/>
      <c r="H51" s="35"/>
      <c r="I51" s="35"/>
      <c r="J51" s="35"/>
      <c r="K51" s="37"/>
      <c r="L51" s="8"/>
    </row>
    <row r="52" spans="1:12" ht="12.75">
      <c r="A52" s="57"/>
      <c r="B52" s="34"/>
      <c r="C52" s="35"/>
      <c r="D52" s="35"/>
      <c r="E52" s="35"/>
      <c r="F52" s="35"/>
      <c r="G52" s="35"/>
      <c r="H52" s="35"/>
      <c r="I52" s="35"/>
      <c r="J52" s="35"/>
      <c r="K52" s="37"/>
      <c r="L52" s="8"/>
    </row>
    <row r="53" spans="1:12" ht="12.75">
      <c r="A53" s="57"/>
      <c r="B53" s="34"/>
      <c r="C53" s="35"/>
      <c r="D53" s="35"/>
      <c r="E53" s="35"/>
      <c r="F53" s="35"/>
      <c r="G53" s="35"/>
      <c r="H53" s="35"/>
      <c r="I53" s="35"/>
      <c r="J53" s="35"/>
      <c r="K53" s="37"/>
      <c r="L53" s="8"/>
    </row>
    <row r="54" spans="1:12" ht="12.75">
      <c r="A54" s="57"/>
      <c r="B54" s="34"/>
      <c r="C54" s="35"/>
      <c r="D54" s="35"/>
      <c r="E54" s="35"/>
      <c r="F54" s="35"/>
      <c r="G54" s="35"/>
      <c r="H54" s="35"/>
      <c r="I54" s="35"/>
      <c r="J54" s="35"/>
      <c r="K54" s="37"/>
      <c r="L54" s="8"/>
    </row>
    <row r="55" spans="1:12" ht="12.75">
      <c r="A55" s="57"/>
      <c r="B55" s="34"/>
      <c r="C55" s="35"/>
      <c r="D55" s="35"/>
      <c r="E55" s="35"/>
      <c r="F55" s="35"/>
      <c r="G55" s="35"/>
      <c r="H55" s="35"/>
      <c r="I55" s="35"/>
      <c r="J55" s="35"/>
      <c r="K55" s="37"/>
      <c r="L55" s="8"/>
    </row>
    <row r="56" spans="1:12" ht="12.75">
      <c r="A56" s="57"/>
      <c r="B56" s="34"/>
      <c r="C56" s="35"/>
      <c r="D56" s="35"/>
      <c r="E56" s="35"/>
      <c r="F56" s="35"/>
      <c r="G56" s="35"/>
      <c r="H56" s="35"/>
      <c r="I56" s="35"/>
      <c r="J56" s="35"/>
      <c r="K56" s="37"/>
      <c r="L56" s="8"/>
    </row>
    <row r="57" spans="1:12" ht="12.75">
      <c r="A57" s="57"/>
      <c r="B57" s="34"/>
      <c r="C57" s="35"/>
      <c r="D57" s="35"/>
      <c r="E57" s="35"/>
      <c r="F57" s="35"/>
      <c r="G57" s="35"/>
      <c r="H57" s="35"/>
      <c r="I57" s="35"/>
      <c r="J57" s="35"/>
      <c r="K57" s="37"/>
      <c r="L57" s="8"/>
    </row>
    <row r="58" spans="1:12" ht="12.75">
      <c r="A58" s="57"/>
      <c r="B58" s="34"/>
      <c r="C58" s="35"/>
      <c r="D58" s="35"/>
      <c r="E58" s="35"/>
      <c r="F58" s="35"/>
      <c r="G58" s="35"/>
      <c r="H58" s="35"/>
      <c r="I58" s="35"/>
      <c r="J58" s="35"/>
      <c r="K58" s="37"/>
      <c r="L58" s="8"/>
    </row>
    <row r="59" spans="1:12" ht="12.75">
      <c r="A59" s="57"/>
      <c r="B59" s="34"/>
      <c r="C59" s="35"/>
      <c r="D59" s="35"/>
      <c r="E59" s="35"/>
      <c r="F59" s="35"/>
      <c r="G59" s="35"/>
      <c r="H59" s="35"/>
      <c r="I59" s="35"/>
      <c r="J59" s="35"/>
      <c r="K59" s="37"/>
      <c r="L59" s="8"/>
    </row>
    <row r="60" spans="1:12" ht="12.75">
      <c r="A60" s="57"/>
      <c r="B60" s="34"/>
      <c r="C60" s="35"/>
      <c r="D60" s="35"/>
      <c r="E60" s="35"/>
      <c r="F60" s="35"/>
      <c r="G60" s="35"/>
      <c r="H60" s="35"/>
      <c r="I60" s="35"/>
      <c r="J60" s="35"/>
      <c r="K60" s="37"/>
      <c r="L60" s="8"/>
    </row>
    <row r="61" spans="1:12" ht="12.75">
      <c r="A61" s="57"/>
      <c r="B61" s="34"/>
      <c r="C61" s="35"/>
      <c r="D61" s="35"/>
      <c r="E61" s="35"/>
      <c r="F61" s="35"/>
      <c r="G61" s="35"/>
      <c r="H61" s="35"/>
      <c r="I61" s="35"/>
      <c r="J61" s="35"/>
      <c r="K61" s="37"/>
      <c r="L61" s="8"/>
    </row>
    <row r="62" spans="1:12" ht="12.75">
      <c r="A62" s="57"/>
      <c r="B62" s="34"/>
      <c r="C62" s="35"/>
      <c r="D62" s="35"/>
      <c r="E62" s="35"/>
      <c r="F62" s="35"/>
      <c r="G62" s="35"/>
      <c r="H62" s="35"/>
      <c r="I62" s="35"/>
      <c r="J62" s="35"/>
      <c r="K62" s="37"/>
      <c r="L62" s="8"/>
    </row>
    <row r="63" spans="1:12" ht="12.75">
      <c r="A63" s="57"/>
      <c r="B63" s="34"/>
      <c r="C63" s="35"/>
      <c r="D63" s="35"/>
      <c r="E63" s="35"/>
      <c r="F63" s="35"/>
      <c r="G63" s="35"/>
      <c r="H63" s="35"/>
      <c r="I63" s="35"/>
      <c r="J63" s="35"/>
      <c r="K63" s="37"/>
      <c r="L63" s="8"/>
    </row>
    <row r="64" spans="1:12" ht="12.75">
      <c r="A64" s="57"/>
      <c r="B64" s="34"/>
      <c r="C64" s="35"/>
      <c r="D64" s="35"/>
      <c r="E64" s="35"/>
      <c r="F64" s="35"/>
      <c r="G64" s="35"/>
      <c r="H64" s="35"/>
      <c r="I64" s="35"/>
      <c r="J64" s="35"/>
      <c r="K64" s="37"/>
      <c r="L64" s="8"/>
    </row>
    <row r="65" spans="1:12" ht="12.75">
      <c r="A65" s="57"/>
      <c r="B65" s="34"/>
      <c r="C65" s="35"/>
      <c r="D65" s="35"/>
      <c r="E65" s="35"/>
      <c r="F65" s="35"/>
      <c r="G65" s="35"/>
      <c r="H65" s="35"/>
      <c r="I65" s="35"/>
      <c r="J65" s="35"/>
      <c r="K65" s="37"/>
      <c r="L65" s="8"/>
    </row>
    <row r="66" spans="1:12" ht="12.75">
      <c r="A66" s="57"/>
      <c r="B66" s="39"/>
      <c r="C66" s="40"/>
      <c r="D66" s="40"/>
      <c r="E66" s="40"/>
      <c r="F66" s="40"/>
      <c r="G66" s="40"/>
      <c r="H66" s="40"/>
      <c r="I66" s="40"/>
      <c r="J66" s="40"/>
      <c r="K66" s="41"/>
      <c r="L66" s="8"/>
    </row>
    <row r="67" spans="1:12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8"/>
    </row>
    <row r="68" spans="1:1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</sheetData>
  <conditionalFormatting sqref="J33:J4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3" r:id="rId2"/>
  <headerFooter alignWithMargins="0">
    <oddHeader>&amp;LAutor:Prof. Dr. von Känel&amp;R&amp;D</oddHeader>
    <oddFooter>&amp;L&amp;F&amp;C&amp;A&amp;RSeite 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O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.00390625" style="0" customWidth="1"/>
    <col min="3" max="3" width="12.7109375" style="0" customWidth="1"/>
    <col min="4" max="4" width="21.00390625" style="0" customWidth="1"/>
    <col min="5" max="5" width="8.00390625" style="0" customWidth="1"/>
    <col min="6" max="6" width="20.7109375" style="0" customWidth="1"/>
    <col min="7" max="7" width="13.7109375" style="0" customWidth="1"/>
    <col min="8" max="8" width="17.57421875" style="0" customWidth="1"/>
    <col min="9" max="9" width="3.7109375" style="0" customWidth="1"/>
    <col min="10" max="10" width="19.421875" style="0" customWidth="1"/>
    <col min="11" max="11" width="2.8515625" style="0" customWidth="1"/>
    <col min="12" max="12" width="2.7109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26.25">
      <c r="A2" s="8"/>
      <c r="B2" s="9" t="str">
        <f>'Break_1 _A'!B2</f>
        <v>DAA-Wirtschaftslexikon</v>
      </c>
      <c r="C2" s="8"/>
      <c r="D2" s="8"/>
      <c r="E2" s="8"/>
      <c r="F2" s="8"/>
      <c r="G2" s="106"/>
      <c r="H2" s="8"/>
      <c r="I2" s="8"/>
      <c r="J2" s="8"/>
      <c r="K2" s="8"/>
      <c r="L2" s="8"/>
      <c r="N2" s="1"/>
      <c r="O2" s="1"/>
    </row>
    <row r="3" spans="1:15" ht="21.75" customHeight="1">
      <c r="A3" s="8"/>
      <c r="B3" s="107" t="str">
        <f>'Break_1 _A'!B3</f>
        <v>Break-even-Analyse (Gewinnschwellenanalyse)</v>
      </c>
      <c r="C3" s="8"/>
      <c r="D3" s="8"/>
      <c r="E3" s="8"/>
      <c r="F3" s="8"/>
      <c r="G3" s="106"/>
      <c r="H3" s="121" t="s">
        <v>48</v>
      </c>
      <c r="I3" s="8"/>
      <c r="J3" s="8"/>
      <c r="K3" s="8"/>
      <c r="L3" s="8"/>
      <c r="N3" s="1"/>
      <c r="O3" s="1"/>
    </row>
    <row r="4" spans="1:1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1"/>
      <c r="O4" s="1"/>
    </row>
    <row r="5" spans="1:15" ht="8.25" customHeight="1">
      <c r="A5" s="8"/>
      <c r="B5" s="10"/>
      <c r="C5" s="11"/>
      <c r="D5" s="11"/>
      <c r="E5" s="11"/>
      <c r="F5" s="12"/>
      <c r="G5" s="12"/>
      <c r="H5" s="11"/>
      <c r="I5" s="11"/>
      <c r="J5" s="11"/>
      <c r="K5" s="13"/>
      <c r="L5" s="8"/>
      <c r="N5" s="1"/>
      <c r="O5" s="1"/>
    </row>
    <row r="6" spans="1:14" ht="15.75" customHeight="1">
      <c r="A6" s="8"/>
      <c r="B6" s="14"/>
      <c r="C6" s="48" t="s">
        <v>39</v>
      </c>
      <c r="D6" s="48"/>
      <c r="E6" s="48"/>
      <c r="F6" s="48"/>
      <c r="G6" s="48"/>
      <c r="H6" s="48"/>
      <c r="I6" s="48"/>
      <c r="J6" s="48"/>
      <c r="K6" s="16"/>
      <c r="L6" s="8"/>
      <c r="N6" s="1"/>
    </row>
    <row r="7" spans="1:12" ht="15.75" customHeight="1">
      <c r="A7" s="8"/>
      <c r="B7" s="14"/>
      <c r="C7" s="48" t="s">
        <v>21</v>
      </c>
      <c r="D7" s="48"/>
      <c r="E7" s="48"/>
      <c r="F7" s="48"/>
      <c r="G7" s="48"/>
      <c r="H7" s="48"/>
      <c r="I7" s="48"/>
      <c r="J7" s="48"/>
      <c r="K7" s="16"/>
      <c r="L7" s="8"/>
    </row>
    <row r="8" spans="1:12" ht="15.75" customHeight="1">
      <c r="A8" s="8"/>
      <c r="B8" s="14"/>
      <c r="C8" s="48" t="s">
        <v>32</v>
      </c>
      <c r="D8" s="48"/>
      <c r="E8" s="48"/>
      <c r="F8" s="48"/>
      <c r="G8" s="48"/>
      <c r="H8" s="48"/>
      <c r="I8" s="48"/>
      <c r="J8" s="48"/>
      <c r="K8" s="16"/>
      <c r="L8" s="8"/>
    </row>
    <row r="9" spans="1:12" ht="24" customHeight="1">
      <c r="A9" s="8"/>
      <c r="B9" s="14"/>
      <c r="C9" s="48" t="s">
        <v>22</v>
      </c>
      <c r="D9" s="15"/>
      <c r="E9" s="15"/>
      <c r="F9" s="15"/>
      <c r="G9" s="15"/>
      <c r="H9" s="15"/>
      <c r="I9" s="15"/>
      <c r="J9" s="15"/>
      <c r="K9" s="16"/>
      <c r="L9" s="8"/>
    </row>
    <row r="10" spans="1:12" ht="24" customHeight="1">
      <c r="A10" s="8"/>
      <c r="B10" s="14"/>
      <c r="C10" s="52" t="s">
        <v>0</v>
      </c>
      <c r="D10" s="19"/>
      <c r="E10" s="19"/>
      <c r="F10" s="49"/>
      <c r="G10" s="80">
        <v>3000</v>
      </c>
      <c r="H10" s="17" t="s">
        <v>23</v>
      </c>
      <c r="I10" s="15"/>
      <c r="J10" s="15"/>
      <c r="K10" s="16"/>
      <c r="L10" s="8"/>
    </row>
    <row r="11" spans="1:12" ht="24" customHeight="1">
      <c r="A11" s="8"/>
      <c r="B11" s="14"/>
      <c r="C11" s="81" t="s">
        <v>31</v>
      </c>
      <c r="D11" s="50"/>
      <c r="E11" s="50"/>
      <c r="F11" s="51"/>
      <c r="G11" s="80">
        <v>15</v>
      </c>
      <c r="H11" s="17" t="s">
        <v>24</v>
      </c>
      <c r="I11" s="15"/>
      <c r="J11" s="15"/>
      <c r="K11" s="16"/>
      <c r="L11" s="8"/>
    </row>
    <row r="12" spans="1:12" ht="24" customHeight="1">
      <c r="A12" s="8"/>
      <c r="B12" s="14"/>
      <c r="C12" s="81" t="s">
        <v>25</v>
      </c>
      <c r="D12" s="50"/>
      <c r="E12" s="50"/>
      <c r="F12" s="51"/>
      <c r="G12" s="80">
        <v>9</v>
      </c>
      <c r="H12" s="17" t="s">
        <v>24</v>
      </c>
      <c r="I12" s="15"/>
      <c r="J12" s="15"/>
      <c r="K12" s="16"/>
      <c r="L12" s="8"/>
    </row>
    <row r="13" spans="1:12" ht="9" customHeight="1">
      <c r="A13" s="8"/>
      <c r="B13" s="14"/>
      <c r="C13" s="48"/>
      <c r="D13" s="15"/>
      <c r="E13" s="15"/>
      <c r="F13" s="15"/>
      <c r="G13" s="15"/>
      <c r="H13" s="15"/>
      <c r="I13" s="15"/>
      <c r="J13" s="15"/>
      <c r="K13" s="16"/>
      <c r="L13" s="8"/>
    </row>
    <row r="14" spans="1:12" ht="15.75" customHeight="1">
      <c r="A14" s="8"/>
      <c r="B14" s="14"/>
      <c r="C14" s="48" t="s">
        <v>35</v>
      </c>
      <c r="D14" s="15"/>
      <c r="E14" s="15"/>
      <c r="F14" s="15"/>
      <c r="G14" s="15"/>
      <c r="H14" s="15"/>
      <c r="I14" s="15"/>
      <c r="J14" s="15"/>
      <c r="K14" s="16"/>
      <c r="L14" s="8"/>
    </row>
    <row r="15" spans="1:12" ht="6.75" customHeight="1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8"/>
    </row>
    <row r="16" spans="1:12" ht="12.75">
      <c r="A16" s="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8"/>
    </row>
    <row r="17" spans="1:12" ht="9.75" customHeight="1">
      <c r="A17" s="8"/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8"/>
    </row>
    <row r="18" spans="1:12" ht="18">
      <c r="A18" s="8"/>
      <c r="B18" s="21"/>
      <c r="C18" s="108" t="s">
        <v>3</v>
      </c>
      <c r="D18" s="23"/>
      <c r="E18" s="23"/>
      <c r="F18" s="23"/>
      <c r="G18" s="23"/>
      <c r="H18" s="23"/>
      <c r="I18" s="23"/>
      <c r="J18" s="23"/>
      <c r="K18" s="24"/>
      <c r="L18" s="8"/>
    </row>
    <row r="19" spans="1:12" ht="15">
      <c r="A19" s="8"/>
      <c r="B19" s="21"/>
      <c r="C19" s="61"/>
      <c r="D19" s="23"/>
      <c r="E19" s="23"/>
      <c r="F19" s="23"/>
      <c r="G19" s="23"/>
      <c r="H19" s="23"/>
      <c r="I19" s="23"/>
      <c r="J19" s="23"/>
      <c r="K19" s="24"/>
      <c r="L19" s="8"/>
    </row>
    <row r="20" spans="1:12" ht="15">
      <c r="A20" s="8"/>
      <c r="B20" s="21"/>
      <c r="C20" s="61"/>
      <c r="D20" s="23"/>
      <c r="E20" s="23"/>
      <c r="F20" s="23"/>
      <c r="G20" s="23"/>
      <c r="H20" s="23"/>
      <c r="I20" s="23"/>
      <c r="J20" s="23"/>
      <c r="K20" s="24"/>
      <c r="L20" s="8"/>
    </row>
    <row r="21" spans="1:12" ht="15.75" customHeight="1">
      <c r="A21" s="8"/>
      <c r="B21" s="21"/>
      <c r="C21" s="61"/>
      <c r="D21" s="23"/>
      <c r="E21" s="23"/>
      <c r="F21" s="115"/>
      <c r="G21" s="23"/>
      <c r="H21" s="65"/>
      <c r="I21" s="25"/>
      <c r="J21" s="23"/>
      <c r="K21" s="24"/>
      <c r="L21" s="8"/>
    </row>
    <row r="22" spans="1:12" ht="18.75">
      <c r="A22" s="8"/>
      <c r="B22" s="21"/>
      <c r="C22" s="66" t="s">
        <v>44</v>
      </c>
      <c r="D22" s="23"/>
      <c r="E22" s="26" t="s">
        <v>4</v>
      </c>
      <c r="F22" s="23"/>
      <c r="G22" s="28" t="s">
        <v>7</v>
      </c>
      <c r="H22" s="64"/>
      <c r="I22" s="28" t="s">
        <v>7</v>
      </c>
      <c r="J22" s="82"/>
      <c r="K22" s="24"/>
      <c r="L22" s="8"/>
    </row>
    <row r="23" spans="1:12" ht="18" customHeight="1">
      <c r="A23" s="8"/>
      <c r="B23" s="21"/>
      <c r="C23" s="22"/>
      <c r="D23" s="23"/>
      <c r="E23" s="116"/>
      <c r="F23" s="117"/>
      <c r="G23" s="60"/>
      <c r="H23" s="65"/>
      <c r="I23" s="29"/>
      <c r="J23" s="111" t="s">
        <v>28</v>
      </c>
      <c r="K23" s="24"/>
      <c r="L23" s="8"/>
    </row>
    <row r="24" spans="1:12" ht="12.75">
      <c r="A24" s="8"/>
      <c r="B24" s="21"/>
      <c r="C24" s="22"/>
      <c r="D24" s="23"/>
      <c r="E24" s="23"/>
      <c r="F24" s="23"/>
      <c r="G24" s="23"/>
      <c r="H24" s="23"/>
      <c r="I24" s="23"/>
      <c r="J24" s="23"/>
      <c r="K24" s="24"/>
      <c r="L24" s="8"/>
    </row>
    <row r="25" spans="1:12" ht="12.75">
      <c r="A25" s="8"/>
      <c r="B25" s="21"/>
      <c r="C25" s="22"/>
      <c r="D25" s="23"/>
      <c r="E25" s="23"/>
      <c r="F25" s="23"/>
      <c r="G25" s="23"/>
      <c r="H25" s="23"/>
      <c r="I25" s="23"/>
      <c r="J25" s="23"/>
      <c r="K25" s="24"/>
      <c r="L25" s="8"/>
    </row>
    <row r="26" spans="1:12" ht="12.75">
      <c r="A26" s="8"/>
      <c r="B26" s="46"/>
      <c r="C26" s="46"/>
      <c r="D26" s="46"/>
      <c r="E26" s="46"/>
      <c r="F26" s="46"/>
      <c r="G26" s="46"/>
      <c r="H26" s="46"/>
      <c r="I26" s="46"/>
      <c r="J26" s="46"/>
      <c r="K26" s="45"/>
      <c r="L26" s="8"/>
    </row>
    <row r="27" spans="1:12" ht="11.25" customHeight="1">
      <c r="A27" s="8"/>
      <c r="B27" s="34"/>
      <c r="C27" s="35"/>
      <c r="D27" s="35"/>
      <c r="E27" s="35"/>
      <c r="F27" s="36"/>
      <c r="G27" s="35"/>
      <c r="H27" s="35"/>
      <c r="I27" s="35"/>
      <c r="J27" s="35"/>
      <c r="K27" s="37"/>
      <c r="L27" s="8"/>
    </row>
    <row r="28" spans="1:12" ht="19.5" customHeight="1">
      <c r="A28" s="8"/>
      <c r="B28" s="34"/>
      <c r="C28" s="109" t="s">
        <v>10</v>
      </c>
      <c r="D28" s="35"/>
      <c r="E28" s="35"/>
      <c r="F28" s="36"/>
      <c r="G28" s="35"/>
      <c r="H28" s="38" t="s">
        <v>30</v>
      </c>
      <c r="I28" s="35"/>
      <c r="J28" s="35"/>
      <c r="K28" s="37"/>
      <c r="L28" s="8"/>
    </row>
    <row r="29" spans="1:12" ht="6.75" customHeight="1" thickBot="1">
      <c r="A29" s="8"/>
      <c r="B29" s="34"/>
      <c r="C29" s="38"/>
      <c r="D29" s="35"/>
      <c r="E29" s="35"/>
      <c r="F29" s="36"/>
      <c r="G29" s="35"/>
      <c r="H29" s="35"/>
      <c r="I29" s="35"/>
      <c r="J29" s="35"/>
      <c r="K29" s="37"/>
      <c r="L29" s="8"/>
    </row>
    <row r="30" spans="1:12" ht="23.25" customHeight="1" thickBot="1" thickTop="1">
      <c r="A30" s="8"/>
      <c r="B30" s="34"/>
      <c r="C30" s="83" t="s">
        <v>29</v>
      </c>
      <c r="D30" s="84" t="s">
        <v>12</v>
      </c>
      <c r="E30" s="85"/>
      <c r="F30" s="86" t="s">
        <v>13</v>
      </c>
      <c r="G30" s="86" t="s">
        <v>14</v>
      </c>
      <c r="H30" s="87" t="s">
        <v>15</v>
      </c>
      <c r="I30" s="85"/>
      <c r="J30" s="88" t="s">
        <v>16</v>
      </c>
      <c r="K30" s="37"/>
      <c r="L30" s="8"/>
    </row>
    <row r="31" spans="1:12" ht="15.75" customHeight="1" thickTop="1">
      <c r="A31" s="8"/>
      <c r="B31" s="34"/>
      <c r="C31" s="90">
        <v>0</v>
      </c>
      <c r="D31" s="91"/>
      <c r="E31" s="92"/>
      <c r="F31" s="93"/>
      <c r="G31" s="93"/>
      <c r="H31" s="91"/>
      <c r="I31" s="92"/>
      <c r="J31" s="118"/>
      <c r="K31" s="37"/>
      <c r="L31" s="8"/>
    </row>
    <row r="32" spans="1:12" ht="15.75" customHeight="1">
      <c r="A32" s="8"/>
      <c r="B32" s="34"/>
      <c r="C32" s="95">
        <f>C31+100</f>
        <v>100</v>
      </c>
      <c r="D32" s="96"/>
      <c r="E32" s="89"/>
      <c r="F32" s="97"/>
      <c r="G32" s="97"/>
      <c r="H32" s="96"/>
      <c r="I32" s="89"/>
      <c r="J32" s="119"/>
      <c r="K32" s="37"/>
      <c r="L32" s="8"/>
    </row>
    <row r="33" spans="1:12" ht="15.75" customHeight="1">
      <c r="A33" s="8"/>
      <c r="B33" s="34"/>
      <c r="C33" s="95">
        <f aca="true" t="shared" si="0" ref="C33:C39">C32+100</f>
        <v>200</v>
      </c>
      <c r="D33" s="96"/>
      <c r="E33" s="89"/>
      <c r="F33" s="97"/>
      <c r="G33" s="97"/>
      <c r="H33" s="96"/>
      <c r="I33" s="89"/>
      <c r="J33" s="119"/>
      <c r="K33" s="37"/>
      <c r="L33" s="8"/>
    </row>
    <row r="34" spans="1:12" ht="15.75" customHeight="1">
      <c r="A34" s="8"/>
      <c r="B34" s="34"/>
      <c r="C34" s="95">
        <f t="shared" si="0"/>
        <v>300</v>
      </c>
      <c r="D34" s="96"/>
      <c r="E34" s="89"/>
      <c r="F34" s="97"/>
      <c r="G34" s="97"/>
      <c r="H34" s="96"/>
      <c r="I34" s="89"/>
      <c r="J34" s="119"/>
      <c r="K34" s="37"/>
      <c r="L34" s="8"/>
    </row>
    <row r="35" spans="1:12" ht="15.75" customHeight="1">
      <c r="A35" s="8"/>
      <c r="B35" s="34"/>
      <c r="C35" s="95">
        <f t="shared" si="0"/>
        <v>400</v>
      </c>
      <c r="D35" s="96"/>
      <c r="E35" s="89"/>
      <c r="F35" s="97"/>
      <c r="G35" s="97"/>
      <c r="H35" s="96"/>
      <c r="I35" s="89"/>
      <c r="J35" s="119"/>
      <c r="K35" s="37"/>
      <c r="L35" s="8"/>
    </row>
    <row r="36" spans="1:12" ht="15.75" customHeight="1">
      <c r="A36" s="8"/>
      <c r="B36" s="34"/>
      <c r="C36" s="95">
        <f t="shared" si="0"/>
        <v>500</v>
      </c>
      <c r="D36" s="96"/>
      <c r="E36" s="89"/>
      <c r="F36" s="97"/>
      <c r="G36" s="97"/>
      <c r="H36" s="96"/>
      <c r="I36" s="89"/>
      <c r="J36" s="119"/>
      <c r="K36" s="37"/>
      <c r="L36" s="8"/>
    </row>
    <row r="37" spans="1:12" ht="15.75" customHeight="1">
      <c r="A37" s="8"/>
      <c r="B37" s="34"/>
      <c r="C37" s="95">
        <f t="shared" si="0"/>
        <v>600</v>
      </c>
      <c r="D37" s="96"/>
      <c r="E37" s="89"/>
      <c r="F37" s="97"/>
      <c r="G37" s="97"/>
      <c r="H37" s="96"/>
      <c r="I37" s="89"/>
      <c r="J37" s="119"/>
      <c r="K37" s="37"/>
      <c r="L37" s="8"/>
    </row>
    <row r="38" spans="1:12" ht="15.75" customHeight="1">
      <c r="A38" s="8"/>
      <c r="B38" s="34"/>
      <c r="C38" s="95">
        <f t="shared" si="0"/>
        <v>700</v>
      </c>
      <c r="D38" s="96"/>
      <c r="E38" s="89"/>
      <c r="F38" s="97"/>
      <c r="G38" s="97"/>
      <c r="H38" s="96"/>
      <c r="I38" s="89"/>
      <c r="J38" s="119"/>
      <c r="K38" s="37"/>
      <c r="L38" s="8"/>
    </row>
    <row r="39" spans="1:12" ht="15.75" customHeight="1" thickBot="1">
      <c r="A39" s="8"/>
      <c r="B39" s="34"/>
      <c r="C39" s="100">
        <f t="shared" si="0"/>
        <v>800</v>
      </c>
      <c r="D39" s="101"/>
      <c r="E39" s="102"/>
      <c r="F39" s="103"/>
      <c r="G39" s="103"/>
      <c r="H39" s="101"/>
      <c r="I39" s="104"/>
      <c r="J39" s="120"/>
      <c r="K39" s="37"/>
      <c r="L39" s="8"/>
    </row>
    <row r="40" spans="1:12" ht="13.5" thickTop="1">
      <c r="A40" s="8"/>
      <c r="B40" s="34"/>
      <c r="C40" s="35"/>
      <c r="D40" s="35"/>
      <c r="E40" s="35"/>
      <c r="F40" s="35"/>
      <c r="G40" s="35"/>
      <c r="H40" s="35"/>
      <c r="I40" s="35"/>
      <c r="J40" s="35"/>
      <c r="K40" s="37"/>
      <c r="L40" s="8"/>
    </row>
    <row r="41" spans="1:12" ht="15.75">
      <c r="A41" s="8"/>
      <c r="B41" s="34"/>
      <c r="C41" s="110" t="s">
        <v>20</v>
      </c>
      <c r="D41" s="35"/>
      <c r="E41" s="35"/>
      <c r="F41" s="35"/>
      <c r="G41" s="35"/>
      <c r="H41" s="35"/>
      <c r="I41" s="35"/>
      <c r="J41" s="35"/>
      <c r="K41" s="4"/>
      <c r="L41" s="8"/>
    </row>
    <row r="42" spans="1:12" ht="12.75">
      <c r="A42" s="8"/>
      <c r="B42" s="34"/>
      <c r="C42" s="35"/>
      <c r="D42" s="35"/>
      <c r="E42" s="35"/>
      <c r="F42" s="35"/>
      <c r="G42" s="35"/>
      <c r="H42" s="35"/>
      <c r="I42" s="35"/>
      <c r="J42" s="35"/>
      <c r="K42" s="4"/>
      <c r="L42" s="8"/>
    </row>
    <row r="43" spans="1:12" ht="12.75">
      <c r="A43" s="8"/>
      <c r="B43" s="34"/>
      <c r="C43" s="35"/>
      <c r="D43" s="35"/>
      <c r="E43" s="35"/>
      <c r="F43" s="35"/>
      <c r="G43" s="35"/>
      <c r="H43" s="35"/>
      <c r="I43" s="35"/>
      <c r="J43" s="35"/>
      <c r="K43" s="4"/>
      <c r="L43" s="8"/>
    </row>
    <row r="44" spans="1:12" ht="12.75">
      <c r="A44" s="8"/>
      <c r="B44" s="34"/>
      <c r="C44" s="35"/>
      <c r="D44" s="35"/>
      <c r="E44" s="35"/>
      <c r="F44" s="35"/>
      <c r="G44" s="35"/>
      <c r="H44" s="35"/>
      <c r="I44" s="35"/>
      <c r="J44" s="35"/>
      <c r="K44" s="4"/>
      <c r="L44" s="8"/>
    </row>
    <row r="45" spans="1:12" ht="12.75">
      <c r="A45" s="8"/>
      <c r="B45" s="2"/>
      <c r="C45" s="3"/>
      <c r="D45" s="3"/>
      <c r="E45" s="3"/>
      <c r="F45" s="3"/>
      <c r="G45" s="3"/>
      <c r="H45" s="3"/>
      <c r="I45" s="3"/>
      <c r="J45" s="3"/>
      <c r="K45" s="4"/>
      <c r="L45" s="8"/>
    </row>
    <row r="46" spans="1:12" ht="12.75">
      <c r="A46" s="8"/>
      <c r="B46" s="2"/>
      <c r="C46" s="3"/>
      <c r="D46" s="3"/>
      <c r="E46" s="3"/>
      <c r="F46" s="3"/>
      <c r="G46" s="3"/>
      <c r="H46" s="3"/>
      <c r="I46" s="3"/>
      <c r="J46" s="3"/>
      <c r="K46" s="4"/>
      <c r="L46" s="8"/>
    </row>
    <row r="47" spans="1:12" ht="12.75">
      <c r="A47" s="8"/>
      <c r="B47" s="2"/>
      <c r="C47" s="3"/>
      <c r="D47" s="3"/>
      <c r="E47" s="3"/>
      <c r="F47" s="3"/>
      <c r="G47" s="3"/>
      <c r="H47" s="3"/>
      <c r="I47" s="3"/>
      <c r="J47" s="3"/>
      <c r="K47" s="4"/>
      <c r="L47" s="8"/>
    </row>
    <row r="48" spans="1:12" ht="12.75">
      <c r="A48" s="8"/>
      <c r="B48" s="2"/>
      <c r="C48" s="3"/>
      <c r="D48" s="3"/>
      <c r="E48" s="3"/>
      <c r="F48" s="3"/>
      <c r="G48" s="3"/>
      <c r="H48" s="3"/>
      <c r="I48" s="3"/>
      <c r="J48" s="3"/>
      <c r="K48" s="4"/>
      <c r="L48" s="8"/>
    </row>
    <row r="49" spans="1:12" ht="12.75">
      <c r="A49" s="8"/>
      <c r="B49" s="2"/>
      <c r="C49" s="3"/>
      <c r="D49" s="3"/>
      <c r="E49" s="3"/>
      <c r="F49" s="3"/>
      <c r="G49" s="3"/>
      <c r="H49" s="3"/>
      <c r="I49" s="3"/>
      <c r="J49" s="3"/>
      <c r="K49" s="4"/>
      <c r="L49" s="8"/>
    </row>
    <row r="50" spans="1:12" ht="12.75">
      <c r="A50" s="8"/>
      <c r="B50" s="2"/>
      <c r="C50" s="3"/>
      <c r="D50" s="3"/>
      <c r="E50" s="3"/>
      <c r="F50" s="3"/>
      <c r="G50" s="3"/>
      <c r="H50" s="3"/>
      <c r="I50" s="3"/>
      <c r="J50" s="3"/>
      <c r="K50" s="4"/>
      <c r="L50" s="8"/>
    </row>
    <row r="51" spans="1:12" ht="12.75">
      <c r="A51" s="8"/>
      <c r="B51" s="2"/>
      <c r="C51" s="3"/>
      <c r="D51" s="3"/>
      <c r="E51" s="3"/>
      <c r="F51" s="3"/>
      <c r="G51" s="3"/>
      <c r="H51" s="3"/>
      <c r="I51" s="3"/>
      <c r="J51" s="3"/>
      <c r="K51" s="4"/>
      <c r="L51" s="8"/>
    </row>
    <row r="52" spans="1:12" ht="12.75">
      <c r="A52" s="8"/>
      <c r="B52" s="2"/>
      <c r="C52" s="3"/>
      <c r="D52" s="3"/>
      <c r="E52" s="3"/>
      <c r="F52" s="3"/>
      <c r="G52" s="3"/>
      <c r="H52" s="3"/>
      <c r="I52" s="3"/>
      <c r="J52" s="3"/>
      <c r="K52" s="4"/>
      <c r="L52" s="8"/>
    </row>
    <row r="53" spans="1:12" ht="12.75">
      <c r="A53" s="8"/>
      <c r="B53" s="2"/>
      <c r="C53" s="3"/>
      <c r="D53" s="3"/>
      <c r="E53" s="3"/>
      <c r="F53" s="3"/>
      <c r="G53" s="3"/>
      <c r="H53" s="3"/>
      <c r="I53" s="3"/>
      <c r="J53" s="3"/>
      <c r="K53" s="4"/>
      <c r="L53" s="8"/>
    </row>
    <row r="54" spans="1:12" ht="12.75">
      <c r="A54" s="8"/>
      <c r="B54" s="2"/>
      <c r="C54" s="3"/>
      <c r="D54" s="3"/>
      <c r="E54" s="3"/>
      <c r="F54" s="3"/>
      <c r="G54" s="3"/>
      <c r="H54" s="3"/>
      <c r="I54" s="3"/>
      <c r="J54" s="3"/>
      <c r="K54" s="4"/>
      <c r="L54" s="8"/>
    </row>
    <row r="55" spans="1:12" ht="12.75">
      <c r="A55" s="8"/>
      <c r="B55" s="2"/>
      <c r="C55" s="3"/>
      <c r="D55" s="3"/>
      <c r="E55" s="3"/>
      <c r="F55" s="3"/>
      <c r="G55" s="3"/>
      <c r="H55" s="3"/>
      <c r="I55" s="3"/>
      <c r="J55" s="3"/>
      <c r="K55" s="4"/>
      <c r="L55" s="8"/>
    </row>
    <row r="56" spans="1:12" ht="12.75">
      <c r="A56" s="8"/>
      <c r="B56" s="2"/>
      <c r="C56" s="3"/>
      <c r="D56" s="3"/>
      <c r="E56" s="3"/>
      <c r="F56" s="3"/>
      <c r="G56" s="3"/>
      <c r="H56" s="3"/>
      <c r="I56" s="3"/>
      <c r="J56" s="3"/>
      <c r="K56" s="4"/>
      <c r="L56" s="8"/>
    </row>
    <row r="57" spans="1:12" ht="12.75">
      <c r="A57" s="8"/>
      <c r="B57" s="2"/>
      <c r="C57" s="3"/>
      <c r="D57" s="3"/>
      <c r="E57" s="3"/>
      <c r="F57" s="3"/>
      <c r="G57" s="3"/>
      <c r="H57" s="3"/>
      <c r="I57" s="3"/>
      <c r="J57" s="3"/>
      <c r="K57" s="4"/>
      <c r="L57" s="8"/>
    </row>
    <row r="58" spans="1:12" ht="12.75">
      <c r="A58" s="8"/>
      <c r="B58" s="2"/>
      <c r="C58" s="3"/>
      <c r="D58" s="3"/>
      <c r="E58" s="3"/>
      <c r="F58" s="3"/>
      <c r="G58" s="3"/>
      <c r="H58" s="3"/>
      <c r="I58" s="3"/>
      <c r="J58" s="3"/>
      <c r="K58" s="4"/>
      <c r="L58" s="8"/>
    </row>
    <row r="59" spans="1:12" ht="12.75">
      <c r="A59" s="8"/>
      <c r="B59" s="2"/>
      <c r="C59" s="3"/>
      <c r="D59" s="3"/>
      <c r="E59" s="3"/>
      <c r="F59" s="3"/>
      <c r="G59" s="3"/>
      <c r="H59" s="3"/>
      <c r="I59" s="3"/>
      <c r="J59" s="3"/>
      <c r="K59" s="4"/>
      <c r="L59" s="8"/>
    </row>
    <row r="60" spans="1:12" ht="12.75">
      <c r="A60" s="8"/>
      <c r="B60" s="2"/>
      <c r="C60" s="3"/>
      <c r="D60" s="3"/>
      <c r="E60" s="3"/>
      <c r="F60" s="3"/>
      <c r="G60" s="3"/>
      <c r="H60" s="3"/>
      <c r="I60" s="3"/>
      <c r="J60" s="3"/>
      <c r="K60" s="4"/>
      <c r="L60" s="8"/>
    </row>
    <row r="61" spans="1:12" ht="12.75">
      <c r="A61" s="8"/>
      <c r="B61" s="2"/>
      <c r="C61" s="3"/>
      <c r="D61" s="3"/>
      <c r="E61" s="3"/>
      <c r="F61" s="3"/>
      <c r="G61" s="3"/>
      <c r="H61" s="3"/>
      <c r="I61" s="3"/>
      <c r="J61" s="3"/>
      <c r="K61" s="4"/>
      <c r="L61" s="8"/>
    </row>
    <row r="62" spans="1:12" ht="12.75">
      <c r="A62" s="8"/>
      <c r="B62" s="2"/>
      <c r="C62" s="3"/>
      <c r="D62" s="3"/>
      <c r="E62" s="3"/>
      <c r="F62" s="3"/>
      <c r="G62" s="3"/>
      <c r="H62" s="3"/>
      <c r="I62" s="3"/>
      <c r="J62" s="3"/>
      <c r="K62" s="4"/>
      <c r="L62" s="8"/>
    </row>
    <row r="63" spans="1:12" ht="12.75">
      <c r="A63" s="8"/>
      <c r="B63" s="2"/>
      <c r="C63" s="3"/>
      <c r="D63" s="3"/>
      <c r="E63" s="3"/>
      <c r="F63" s="3"/>
      <c r="G63" s="3"/>
      <c r="H63" s="3"/>
      <c r="I63" s="3"/>
      <c r="J63" s="3"/>
      <c r="K63" s="4"/>
      <c r="L63" s="8"/>
    </row>
    <row r="64" spans="1:12" ht="12.75">
      <c r="A64" s="8"/>
      <c r="B64" s="2"/>
      <c r="C64" s="3"/>
      <c r="D64" s="3"/>
      <c r="E64" s="3"/>
      <c r="F64" s="3"/>
      <c r="G64" s="3"/>
      <c r="H64" s="3"/>
      <c r="I64" s="3"/>
      <c r="J64" s="3"/>
      <c r="K64" s="4"/>
      <c r="L64" s="8"/>
    </row>
    <row r="65" spans="1:12" ht="12.75">
      <c r="A65" s="8"/>
      <c r="B65" s="5"/>
      <c r="C65" s="6"/>
      <c r="D65" s="6"/>
      <c r="E65" s="6"/>
      <c r="F65" s="6"/>
      <c r="G65" s="6"/>
      <c r="H65" s="6"/>
      <c r="I65" s="6"/>
      <c r="J65" s="6"/>
      <c r="K65" s="7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</sheetData>
  <mergeCells count="1">
    <mergeCell ref="E23:F23"/>
  </mergeCells>
  <printOptions/>
  <pageMargins left="0.75" right="0.75" top="1" bottom="1" header="0.4921259845" footer="0.4921259845"/>
  <pageSetup fitToHeight="1" fitToWidth="1" horizontalDpi="600" verticalDpi="600" orientation="portrait" paperSize="9" scale="67" r:id="rId2"/>
  <headerFooter alignWithMargins="0">
    <oddHeader>&amp;LAutor: IWK - Prof. Dr. von Känel&amp;R&amp;D</oddHeader>
    <oddFooter>&amp;L&amp;F&amp;C&amp;A&amp;RSeite 2/4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8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.00390625" style="0" customWidth="1"/>
    <col min="4" max="4" width="14.57421875" style="0" customWidth="1"/>
    <col min="5" max="5" width="7.421875" style="0" customWidth="1"/>
    <col min="6" max="6" width="20.00390625" style="0" customWidth="1"/>
    <col min="7" max="7" width="14.28125" style="0" customWidth="1"/>
    <col min="8" max="8" width="17.28125" style="0" customWidth="1"/>
    <col min="9" max="9" width="3.7109375" style="0" customWidth="1"/>
    <col min="10" max="11" width="16.7109375" style="0" customWidth="1"/>
    <col min="12" max="12" width="3.421875" style="0" customWidth="1"/>
    <col min="13" max="13" width="2.7109375" style="0" customWidth="1"/>
  </cols>
  <sheetData>
    <row r="1" spans="1:1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26.25">
      <c r="A2" s="8"/>
      <c r="B2" s="9" t="str">
        <f>'Break_1 _A'!B2</f>
        <v>DAA-Wirtschaftslexikon</v>
      </c>
      <c r="C2" s="8"/>
      <c r="D2" s="8"/>
      <c r="E2" s="8"/>
      <c r="F2" s="8"/>
      <c r="G2" s="106"/>
      <c r="H2" s="8"/>
      <c r="I2" s="8"/>
      <c r="J2" s="8"/>
      <c r="K2" s="8"/>
      <c r="L2" s="8"/>
      <c r="M2" s="8"/>
      <c r="O2" s="1"/>
      <c r="P2" s="1"/>
    </row>
    <row r="3" spans="1:16" ht="24" customHeight="1">
      <c r="A3" s="8"/>
      <c r="B3" s="107" t="str">
        <f>'Break_1 _A'!B3</f>
        <v>Break-even-Analyse (Gewinnschwellenanalyse)</v>
      </c>
      <c r="C3" s="8"/>
      <c r="D3" s="8"/>
      <c r="E3" s="8"/>
      <c r="F3" s="8"/>
      <c r="G3" s="106"/>
      <c r="H3" s="122" t="s">
        <v>49</v>
      </c>
      <c r="I3" s="123"/>
      <c r="J3" s="8"/>
      <c r="K3" s="8"/>
      <c r="L3" s="8"/>
      <c r="M3" s="8"/>
      <c r="O3" s="1"/>
      <c r="P3" s="1"/>
    </row>
    <row r="4" spans="1:16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8"/>
      <c r="O4" s="1"/>
      <c r="P4" s="1"/>
    </row>
    <row r="5" spans="1:16" ht="12.75">
      <c r="A5" s="57"/>
      <c r="B5" s="10"/>
      <c r="C5" s="11"/>
      <c r="D5" s="11"/>
      <c r="E5" s="11"/>
      <c r="F5" s="12"/>
      <c r="G5" s="12"/>
      <c r="H5" s="11"/>
      <c r="I5" s="11"/>
      <c r="J5" s="11"/>
      <c r="K5" s="11"/>
      <c r="L5" s="13"/>
      <c r="M5" s="8"/>
      <c r="O5" s="1"/>
      <c r="P5" s="1"/>
    </row>
    <row r="6" spans="1:15" ht="18" customHeight="1">
      <c r="A6" s="57"/>
      <c r="B6" s="14"/>
      <c r="C6" s="48" t="s">
        <v>38</v>
      </c>
      <c r="D6" s="48"/>
      <c r="E6" s="48"/>
      <c r="F6" s="48"/>
      <c r="G6" s="48"/>
      <c r="H6" s="15"/>
      <c r="I6" s="15"/>
      <c r="J6" s="15"/>
      <c r="K6" s="15"/>
      <c r="L6" s="16"/>
      <c r="M6" s="8"/>
      <c r="O6" s="1"/>
    </row>
    <row r="7" spans="1:13" ht="18" customHeight="1">
      <c r="A7" s="57"/>
      <c r="B7" s="14"/>
      <c r="C7" s="48" t="s">
        <v>34</v>
      </c>
      <c r="D7" s="48"/>
      <c r="E7" s="48"/>
      <c r="F7" s="48"/>
      <c r="G7" s="48"/>
      <c r="H7" s="15"/>
      <c r="I7" s="15"/>
      <c r="J7" s="15"/>
      <c r="K7" s="15"/>
      <c r="L7" s="16"/>
      <c r="M7" s="8"/>
    </row>
    <row r="8" spans="1:13" ht="18" customHeight="1">
      <c r="A8" s="57"/>
      <c r="B8" s="14"/>
      <c r="C8" s="48" t="s">
        <v>2</v>
      </c>
      <c r="D8" s="48"/>
      <c r="E8" s="48"/>
      <c r="F8" s="48"/>
      <c r="G8" s="48"/>
      <c r="H8" s="15"/>
      <c r="I8" s="15"/>
      <c r="J8" s="17" t="s">
        <v>33</v>
      </c>
      <c r="K8" s="17"/>
      <c r="L8" s="16"/>
      <c r="M8" s="8"/>
    </row>
    <row r="9" spans="1:13" ht="9" customHeight="1">
      <c r="A9" s="57"/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  <c r="M9" s="8"/>
    </row>
    <row r="10" spans="1:13" ht="24" customHeight="1">
      <c r="A10" s="57"/>
      <c r="B10" s="14"/>
      <c r="C10" s="52" t="s">
        <v>0</v>
      </c>
      <c r="D10" s="53"/>
      <c r="E10" s="53"/>
      <c r="F10" s="54"/>
      <c r="G10" s="59">
        <v>120</v>
      </c>
      <c r="H10" s="17" t="s">
        <v>1</v>
      </c>
      <c r="I10" s="15"/>
      <c r="J10" s="15"/>
      <c r="K10" s="15"/>
      <c r="L10" s="16"/>
      <c r="M10" s="8"/>
    </row>
    <row r="11" spans="1:13" ht="24" customHeight="1">
      <c r="A11" s="57"/>
      <c r="B11" s="14"/>
      <c r="C11" s="81" t="s">
        <v>36</v>
      </c>
      <c r="D11" s="55"/>
      <c r="E11" s="55"/>
      <c r="F11" s="56"/>
      <c r="G11" s="59">
        <v>300</v>
      </c>
      <c r="H11" s="17" t="s">
        <v>1</v>
      </c>
      <c r="I11" s="15"/>
      <c r="J11" s="15"/>
      <c r="K11" s="15"/>
      <c r="L11" s="16"/>
      <c r="M11" s="8"/>
    </row>
    <row r="12" spans="1:13" ht="24" customHeight="1">
      <c r="A12" s="57"/>
      <c r="B12" s="14"/>
      <c r="C12" s="81" t="s">
        <v>37</v>
      </c>
      <c r="D12" s="55"/>
      <c r="E12" s="55"/>
      <c r="F12" s="56"/>
      <c r="G12" s="59">
        <v>180</v>
      </c>
      <c r="H12" s="17" t="s">
        <v>1</v>
      </c>
      <c r="I12" s="15"/>
      <c r="J12" s="15"/>
      <c r="K12" s="15"/>
      <c r="L12" s="16"/>
      <c r="M12" s="8"/>
    </row>
    <row r="13" spans="1:13" ht="6" customHeight="1">
      <c r="A13" s="57"/>
      <c r="B13" s="14"/>
      <c r="C13" s="48"/>
      <c r="D13" s="47"/>
      <c r="E13" s="47"/>
      <c r="F13" s="47"/>
      <c r="G13" s="15"/>
      <c r="H13" s="15"/>
      <c r="I13" s="15"/>
      <c r="J13" s="15"/>
      <c r="K13" s="15"/>
      <c r="L13" s="16"/>
      <c r="M13" s="8"/>
    </row>
    <row r="14" spans="1:13" ht="15.75" customHeight="1">
      <c r="A14" s="57"/>
      <c r="B14" s="14"/>
      <c r="C14" s="48" t="s">
        <v>35</v>
      </c>
      <c r="D14" s="47"/>
      <c r="E14" s="47"/>
      <c r="F14" s="47"/>
      <c r="G14" s="15"/>
      <c r="H14" s="15"/>
      <c r="I14" s="15"/>
      <c r="J14" s="15"/>
      <c r="K14" s="15"/>
      <c r="L14" s="16"/>
      <c r="M14" s="8"/>
    </row>
    <row r="15" spans="1:13" ht="6" customHeight="1">
      <c r="A15" s="5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8"/>
    </row>
    <row r="16" spans="1:13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8"/>
    </row>
    <row r="17" spans="1:13" ht="12.75">
      <c r="A17" s="57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8"/>
    </row>
    <row r="18" spans="1:13" ht="18">
      <c r="A18" s="57"/>
      <c r="B18" s="21"/>
      <c r="C18" s="108" t="s">
        <v>3</v>
      </c>
      <c r="D18" s="23"/>
      <c r="E18" s="23"/>
      <c r="F18" s="23"/>
      <c r="G18" s="23"/>
      <c r="H18" s="23"/>
      <c r="I18" s="23"/>
      <c r="J18" s="23"/>
      <c r="K18" s="23"/>
      <c r="L18" s="24"/>
      <c r="M18" s="8"/>
    </row>
    <row r="19" spans="1:13" ht="15">
      <c r="A19" s="57"/>
      <c r="B19" s="21"/>
      <c r="C19" s="61"/>
      <c r="D19" s="23"/>
      <c r="E19" s="23"/>
      <c r="F19" s="23"/>
      <c r="G19" s="23"/>
      <c r="H19" s="23"/>
      <c r="I19" s="23"/>
      <c r="J19" s="23"/>
      <c r="K19" s="23"/>
      <c r="L19" s="24"/>
      <c r="M19" s="8"/>
    </row>
    <row r="20" spans="1:13" ht="15.75">
      <c r="A20" s="57"/>
      <c r="B20" s="21"/>
      <c r="C20" s="61" t="s">
        <v>17</v>
      </c>
      <c r="D20" s="23"/>
      <c r="E20" s="23"/>
      <c r="F20" s="23"/>
      <c r="G20" s="63">
        <f>ROUND(G12*100/G11,1)</f>
        <v>60</v>
      </c>
      <c r="H20" s="23" t="s">
        <v>8</v>
      </c>
      <c r="I20" s="23"/>
      <c r="J20" s="23"/>
      <c r="K20" s="23"/>
      <c r="L20" s="24"/>
      <c r="M20" s="8"/>
    </row>
    <row r="21" spans="1:13" ht="15.75">
      <c r="A21" s="57"/>
      <c r="B21" s="21"/>
      <c r="C21" s="61" t="s">
        <v>18</v>
      </c>
      <c r="D21" s="23"/>
      <c r="E21" s="23"/>
      <c r="F21" s="23"/>
      <c r="G21" s="63">
        <f>ROUND(100-G20,1)</f>
        <v>40</v>
      </c>
      <c r="H21" s="23" t="s">
        <v>8</v>
      </c>
      <c r="I21" s="23"/>
      <c r="J21" s="23"/>
      <c r="K21" s="23"/>
      <c r="L21" s="24"/>
      <c r="M21" s="8"/>
    </row>
    <row r="22" spans="1:13" ht="15">
      <c r="A22" s="57"/>
      <c r="B22" s="21"/>
      <c r="C22" s="61"/>
      <c r="D22" s="23"/>
      <c r="E22" s="23"/>
      <c r="F22" s="23"/>
      <c r="G22" s="23"/>
      <c r="H22" s="23"/>
      <c r="I22" s="23"/>
      <c r="J22" s="23"/>
      <c r="K22" s="23"/>
      <c r="L22" s="24"/>
      <c r="M22" s="8"/>
    </row>
    <row r="23" spans="1:13" ht="15">
      <c r="A23" s="57"/>
      <c r="B23" s="21"/>
      <c r="C23" s="61"/>
      <c r="D23" s="23"/>
      <c r="E23" s="23"/>
      <c r="F23" s="23"/>
      <c r="G23" s="23"/>
      <c r="H23" s="23"/>
      <c r="I23" s="23"/>
      <c r="J23" s="23"/>
      <c r="K23" s="23"/>
      <c r="L23" s="24"/>
      <c r="M23" s="8"/>
    </row>
    <row r="24" spans="1:13" ht="15.75">
      <c r="A24" s="57"/>
      <c r="B24" s="21"/>
      <c r="C24" s="61"/>
      <c r="D24" s="23"/>
      <c r="E24" s="61"/>
      <c r="F24" s="62" t="s">
        <v>6</v>
      </c>
      <c r="G24" s="61"/>
      <c r="H24" s="63" t="str">
        <f>CONCATENATE(G10&amp;" * 100")</f>
        <v>120 * 100</v>
      </c>
      <c r="I24" s="25"/>
      <c r="J24" s="23"/>
      <c r="K24" s="23"/>
      <c r="L24" s="24"/>
      <c r="M24" s="8"/>
    </row>
    <row r="25" spans="1:13" ht="18.75">
      <c r="A25" s="57"/>
      <c r="B25" s="21"/>
      <c r="C25" s="66" t="s">
        <v>40</v>
      </c>
      <c r="D25" s="67"/>
      <c r="E25" s="68" t="s">
        <v>4</v>
      </c>
      <c r="F25" s="23"/>
      <c r="G25" s="28" t="s">
        <v>7</v>
      </c>
      <c r="H25" s="64"/>
      <c r="I25" s="28" t="s">
        <v>7</v>
      </c>
      <c r="J25" s="63">
        <f>G10*100/G21</f>
        <v>300</v>
      </c>
      <c r="K25" s="112"/>
      <c r="L25" s="24"/>
      <c r="M25" s="8"/>
    </row>
    <row r="26" spans="1:13" ht="15.75">
      <c r="A26" s="57"/>
      <c r="B26" s="21"/>
      <c r="C26" s="22"/>
      <c r="D26" s="23"/>
      <c r="E26" s="23"/>
      <c r="F26" s="62" t="s">
        <v>5</v>
      </c>
      <c r="G26" s="23"/>
      <c r="H26" s="65" t="str">
        <f>CONCATENATE(G21&amp;" [%]")</f>
        <v>40 [%]</v>
      </c>
      <c r="I26" s="29"/>
      <c r="J26" s="111" t="s">
        <v>9</v>
      </c>
      <c r="K26" s="111"/>
      <c r="L26" s="24"/>
      <c r="M26" s="8"/>
    </row>
    <row r="27" spans="1:13" ht="12.75">
      <c r="A27" s="57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8"/>
    </row>
    <row r="28" spans="1:13" ht="12.75">
      <c r="A28" s="57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8"/>
    </row>
    <row r="29" spans="1:13" ht="12.75">
      <c r="A29" s="57"/>
      <c r="B29" s="34"/>
      <c r="C29" s="35"/>
      <c r="D29" s="35"/>
      <c r="E29" s="35"/>
      <c r="F29" s="36"/>
      <c r="G29" s="35"/>
      <c r="H29" s="35"/>
      <c r="I29" s="35"/>
      <c r="J29" s="35"/>
      <c r="K29" s="35"/>
      <c r="L29" s="37"/>
      <c r="M29" s="8"/>
    </row>
    <row r="30" spans="1:13" ht="18.75" customHeight="1">
      <c r="A30" s="57"/>
      <c r="B30" s="34"/>
      <c r="C30" s="109" t="s">
        <v>10</v>
      </c>
      <c r="D30" s="35"/>
      <c r="E30" s="35"/>
      <c r="F30" s="36"/>
      <c r="G30" s="35"/>
      <c r="H30" s="38" t="s">
        <v>19</v>
      </c>
      <c r="I30" s="35"/>
      <c r="J30" s="35"/>
      <c r="K30" s="35"/>
      <c r="L30" s="37"/>
      <c r="M30" s="8"/>
    </row>
    <row r="31" spans="1:13" ht="8.25" customHeight="1">
      <c r="A31" s="57"/>
      <c r="B31" s="34"/>
      <c r="C31" s="38"/>
      <c r="D31" s="35"/>
      <c r="E31" s="35"/>
      <c r="F31" s="36"/>
      <c r="G31" s="35"/>
      <c r="H31" s="35"/>
      <c r="I31" s="35"/>
      <c r="J31" s="35"/>
      <c r="K31" s="35"/>
      <c r="L31" s="37"/>
      <c r="M31" s="8"/>
    </row>
    <row r="32" spans="1:13" ht="18.75" customHeight="1">
      <c r="A32" s="57"/>
      <c r="B32" s="34"/>
      <c r="C32" s="69" t="s">
        <v>11</v>
      </c>
      <c r="D32" s="70" t="s">
        <v>12</v>
      </c>
      <c r="E32" s="71"/>
      <c r="F32" s="69" t="s">
        <v>13</v>
      </c>
      <c r="G32" s="69" t="s">
        <v>14</v>
      </c>
      <c r="H32" s="72" t="s">
        <v>15</v>
      </c>
      <c r="I32" s="71"/>
      <c r="J32" s="69" t="s">
        <v>16</v>
      </c>
      <c r="K32" s="113" t="s">
        <v>42</v>
      </c>
      <c r="L32" s="37"/>
      <c r="M32" s="8"/>
    </row>
    <row r="33" spans="1:13" ht="15" customHeight="1">
      <c r="A33" s="57"/>
      <c r="B33" s="34"/>
      <c r="C33" s="74">
        <v>0</v>
      </c>
      <c r="D33" s="75">
        <f>C33</f>
        <v>0</v>
      </c>
      <c r="E33" s="76"/>
      <c r="F33" s="74">
        <f>C33*G20/100</f>
        <v>0</v>
      </c>
      <c r="G33" s="74">
        <f>G10</f>
        <v>120</v>
      </c>
      <c r="H33" s="75">
        <f>F33+G33</f>
        <v>120</v>
      </c>
      <c r="I33" s="76"/>
      <c r="J33" s="74">
        <f>D33-H33</f>
        <v>-120</v>
      </c>
      <c r="K33" s="114">
        <f>C33-F33</f>
        <v>0</v>
      </c>
      <c r="L33" s="37"/>
      <c r="M33" s="8"/>
    </row>
    <row r="34" spans="1:13" ht="15" customHeight="1">
      <c r="A34" s="57"/>
      <c r="B34" s="34"/>
      <c r="C34" s="77">
        <f>C33+50</f>
        <v>50</v>
      </c>
      <c r="D34" s="78">
        <f aca="true" t="shared" si="0" ref="D34:D41">C34</f>
        <v>50</v>
      </c>
      <c r="E34" s="73"/>
      <c r="F34" s="77">
        <f>C34*$G$20/100</f>
        <v>30</v>
      </c>
      <c r="G34" s="77">
        <f>$G$10</f>
        <v>120</v>
      </c>
      <c r="H34" s="78">
        <f>F34+G34</f>
        <v>150</v>
      </c>
      <c r="I34" s="73"/>
      <c r="J34" s="77">
        <f>D34-H34</f>
        <v>-100</v>
      </c>
      <c r="K34" s="114">
        <f aca="true" t="shared" si="1" ref="K34:K41">C34-F34</f>
        <v>20</v>
      </c>
      <c r="L34" s="37"/>
      <c r="M34" s="8"/>
    </row>
    <row r="35" spans="1:13" ht="15" customHeight="1">
      <c r="A35" s="57"/>
      <c r="B35" s="34"/>
      <c r="C35" s="77">
        <f aca="true" t="shared" si="2" ref="C35:C41">C34+50</f>
        <v>100</v>
      </c>
      <c r="D35" s="78">
        <f t="shared" si="0"/>
        <v>100</v>
      </c>
      <c r="E35" s="73"/>
      <c r="F35" s="77">
        <f aca="true" t="shared" si="3" ref="F35:F41">C35*$G$20/100</f>
        <v>60</v>
      </c>
      <c r="G35" s="77">
        <f aca="true" t="shared" si="4" ref="G35:G41">$G$10</f>
        <v>120</v>
      </c>
      <c r="H35" s="78">
        <f aca="true" t="shared" si="5" ref="H35:H41">F35+G35</f>
        <v>180</v>
      </c>
      <c r="I35" s="73"/>
      <c r="J35" s="77">
        <f aca="true" t="shared" si="6" ref="J35:J41">D35-H35</f>
        <v>-80</v>
      </c>
      <c r="K35" s="114">
        <f t="shared" si="1"/>
        <v>40</v>
      </c>
      <c r="L35" s="37"/>
      <c r="M35" s="8"/>
    </row>
    <row r="36" spans="1:13" ht="15" customHeight="1">
      <c r="A36" s="57"/>
      <c r="B36" s="34"/>
      <c r="C36" s="77">
        <f t="shared" si="2"/>
        <v>150</v>
      </c>
      <c r="D36" s="78">
        <f t="shared" si="0"/>
        <v>150</v>
      </c>
      <c r="E36" s="73"/>
      <c r="F36" s="77">
        <f t="shared" si="3"/>
        <v>90</v>
      </c>
      <c r="G36" s="77">
        <f t="shared" si="4"/>
        <v>120</v>
      </c>
      <c r="H36" s="78">
        <f t="shared" si="5"/>
        <v>210</v>
      </c>
      <c r="I36" s="73"/>
      <c r="J36" s="77">
        <f t="shared" si="6"/>
        <v>-60</v>
      </c>
      <c r="K36" s="114">
        <f t="shared" si="1"/>
        <v>60</v>
      </c>
      <c r="L36" s="37"/>
      <c r="M36" s="8"/>
    </row>
    <row r="37" spans="1:13" ht="15" customHeight="1">
      <c r="A37" s="57"/>
      <c r="B37" s="34"/>
      <c r="C37" s="77">
        <f t="shared" si="2"/>
        <v>200</v>
      </c>
      <c r="D37" s="78">
        <f t="shared" si="0"/>
        <v>200</v>
      </c>
      <c r="E37" s="73"/>
      <c r="F37" s="77">
        <f t="shared" si="3"/>
        <v>120</v>
      </c>
      <c r="G37" s="77">
        <f t="shared" si="4"/>
        <v>120</v>
      </c>
      <c r="H37" s="78">
        <f t="shared" si="5"/>
        <v>240</v>
      </c>
      <c r="I37" s="73"/>
      <c r="J37" s="77">
        <f t="shared" si="6"/>
        <v>-40</v>
      </c>
      <c r="K37" s="114">
        <f t="shared" si="1"/>
        <v>80</v>
      </c>
      <c r="L37" s="37"/>
      <c r="M37" s="8"/>
    </row>
    <row r="38" spans="1:13" ht="15" customHeight="1">
      <c r="A38" s="57"/>
      <c r="B38" s="34"/>
      <c r="C38" s="77">
        <f t="shared" si="2"/>
        <v>250</v>
      </c>
      <c r="D38" s="78">
        <f t="shared" si="0"/>
        <v>250</v>
      </c>
      <c r="E38" s="73"/>
      <c r="F38" s="77">
        <f t="shared" si="3"/>
        <v>150</v>
      </c>
      <c r="G38" s="77">
        <f t="shared" si="4"/>
        <v>120</v>
      </c>
      <c r="H38" s="78">
        <f t="shared" si="5"/>
        <v>270</v>
      </c>
      <c r="I38" s="73"/>
      <c r="J38" s="77">
        <f t="shared" si="6"/>
        <v>-20</v>
      </c>
      <c r="K38" s="114">
        <f t="shared" si="1"/>
        <v>100</v>
      </c>
      <c r="L38" s="37"/>
      <c r="M38" s="8"/>
    </row>
    <row r="39" spans="1:13" ht="15" customHeight="1">
      <c r="A39" s="57"/>
      <c r="B39" s="34"/>
      <c r="C39" s="77">
        <f t="shared" si="2"/>
        <v>300</v>
      </c>
      <c r="D39" s="78">
        <f t="shared" si="0"/>
        <v>300</v>
      </c>
      <c r="E39" s="73"/>
      <c r="F39" s="77">
        <f t="shared" si="3"/>
        <v>180</v>
      </c>
      <c r="G39" s="77">
        <f t="shared" si="4"/>
        <v>120</v>
      </c>
      <c r="H39" s="78">
        <f t="shared" si="5"/>
        <v>300</v>
      </c>
      <c r="I39" s="73"/>
      <c r="J39" s="77">
        <f t="shared" si="6"/>
        <v>0</v>
      </c>
      <c r="K39" s="114">
        <f t="shared" si="1"/>
        <v>120</v>
      </c>
      <c r="L39" s="37"/>
      <c r="M39" s="8"/>
    </row>
    <row r="40" spans="1:13" ht="15" customHeight="1">
      <c r="A40" s="57"/>
      <c r="B40" s="34"/>
      <c r="C40" s="77">
        <f t="shared" si="2"/>
        <v>350</v>
      </c>
      <c r="D40" s="78">
        <f t="shared" si="0"/>
        <v>350</v>
      </c>
      <c r="E40" s="73"/>
      <c r="F40" s="77">
        <f t="shared" si="3"/>
        <v>210</v>
      </c>
      <c r="G40" s="77">
        <f t="shared" si="4"/>
        <v>120</v>
      </c>
      <c r="H40" s="78">
        <f t="shared" si="5"/>
        <v>330</v>
      </c>
      <c r="I40" s="73"/>
      <c r="J40" s="77">
        <f t="shared" si="6"/>
        <v>20</v>
      </c>
      <c r="K40" s="114">
        <f t="shared" si="1"/>
        <v>140</v>
      </c>
      <c r="L40" s="37"/>
      <c r="M40" s="8"/>
    </row>
    <row r="41" spans="1:13" ht="15" customHeight="1">
      <c r="A41" s="57"/>
      <c r="B41" s="34"/>
      <c r="C41" s="77">
        <f t="shared" si="2"/>
        <v>400</v>
      </c>
      <c r="D41" s="75">
        <f t="shared" si="0"/>
        <v>400</v>
      </c>
      <c r="E41" s="76"/>
      <c r="F41" s="77">
        <f t="shared" si="3"/>
        <v>240</v>
      </c>
      <c r="G41" s="77">
        <f t="shared" si="4"/>
        <v>120</v>
      </c>
      <c r="H41" s="78">
        <f t="shared" si="5"/>
        <v>360</v>
      </c>
      <c r="I41" s="73"/>
      <c r="J41" s="77">
        <f t="shared" si="6"/>
        <v>40</v>
      </c>
      <c r="K41" s="114">
        <f t="shared" si="1"/>
        <v>160</v>
      </c>
      <c r="L41" s="37"/>
      <c r="M41" s="8"/>
    </row>
    <row r="42" spans="1:13" ht="15">
      <c r="A42" s="57"/>
      <c r="B42" s="34"/>
      <c r="C42" s="79"/>
      <c r="D42" s="79"/>
      <c r="E42" s="79"/>
      <c r="F42" s="79"/>
      <c r="G42" s="79"/>
      <c r="H42" s="79"/>
      <c r="I42" s="79"/>
      <c r="J42" s="79"/>
      <c r="K42" s="79"/>
      <c r="L42" s="37"/>
      <c r="M42" s="8"/>
    </row>
    <row r="43" spans="1:13" ht="15.75">
      <c r="A43" s="57"/>
      <c r="B43" s="34"/>
      <c r="C43" s="110" t="s">
        <v>20</v>
      </c>
      <c r="D43" s="35"/>
      <c r="E43" s="35"/>
      <c r="F43" s="35"/>
      <c r="G43" s="35"/>
      <c r="H43" s="35"/>
      <c r="I43" s="35"/>
      <c r="J43" s="35"/>
      <c r="K43" s="35"/>
      <c r="L43" s="37"/>
      <c r="M43" s="8"/>
    </row>
    <row r="44" spans="1:13" ht="12.75">
      <c r="A44" s="57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7"/>
      <c r="M44" s="8"/>
    </row>
    <row r="45" spans="1:13" ht="12.75">
      <c r="A45" s="57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7"/>
      <c r="M45" s="8"/>
    </row>
    <row r="46" spans="1:13" ht="12.75">
      <c r="A46" s="57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7"/>
      <c r="M46" s="8"/>
    </row>
    <row r="47" spans="1:13" ht="12.75">
      <c r="A47" s="57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8"/>
    </row>
    <row r="48" spans="1:13" ht="12.75">
      <c r="A48" s="57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7"/>
      <c r="M48" s="8"/>
    </row>
    <row r="49" spans="1:13" ht="12.75">
      <c r="A49" s="57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7"/>
      <c r="M49" s="8"/>
    </row>
    <row r="50" spans="1:13" ht="12.75">
      <c r="A50" s="57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7"/>
      <c r="M50" s="8"/>
    </row>
    <row r="51" spans="1:13" ht="12.75">
      <c r="A51" s="57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7"/>
      <c r="M51" s="8"/>
    </row>
    <row r="52" spans="1:13" ht="12.75">
      <c r="A52" s="57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7"/>
      <c r="M52" s="8"/>
    </row>
    <row r="53" spans="1:13" ht="12.75">
      <c r="A53" s="57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7"/>
      <c r="M53" s="8"/>
    </row>
    <row r="54" spans="1:13" ht="12.75">
      <c r="A54" s="57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7"/>
      <c r="M54" s="8"/>
    </row>
    <row r="55" spans="1:13" ht="12.75">
      <c r="A55" s="5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7"/>
      <c r="M55" s="8"/>
    </row>
    <row r="56" spans="1:13" ht="12.75">
      <c r="A56" s="57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7"/>
      <c r="M56" s="8"/>
    </row>
    <row r="57" spans="1:13" ht="12.75">
      <c r="A57" s="57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7"/>
      <c r="M57" s="8"/>
    </row>
    <row r="58" spans="1:13" ht="12.75">
      <c r="A58" s="57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7"/>
      <c r="M58" s="8"/>
    </row>
    <row r="59" spans="1:13" ht="12.75">
      <c r="A59" s="57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7"/>
      <c r="M59" s="8"/>
    </row>
    <row r="60" spans="1:13" ht="12.75">
      <c r="A60" s="5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7"/>
      <c r="M60" s="8"/>
    </row>
    <row r="61" spans="1:13" ht="12.75">
      <c r="A61" s="57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7"/>
      <c r="M61" s="8"/>
    </row>
    <row r="62" spans="1:13" ht="12.75">
      <c r="A62" s="57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7"/>
      <c r="M62" s="8"/>
    </row>
    <row r="63" spans="1:13" ht="12.75">
      <c r="A63" s="57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7"/>
      <c r="M63" s="8"/>
    </row>
    <row r="64" spans="1:13" ht="12.75">
      <c r="A64" s="57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8"/>
    </row>
    <row r="65" spans="1:13" ht="12.75">
      <c r="A65" s="57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7"/>
      <c r="M65" s="8"/>
    </row>
    <row r="66" spans="1:13" ht="12.75">
      <c r="A66" s="57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8"/>
    </row>
    <row r="67" spans="1:13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8"/>
    </row>
    <row r="68" spans="1:12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</sheetData>
  <mergeCells count="1">
    <mergeCell ref="H3:I3"/>
  </mergeCells>
  <conditionalFormatting sqref="J33:J4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5" r:id="rId3"/>
  <headerFooter alignWithMargins="0">
    <oddHeader>&amp;LAutor:Prof. Dr. von Känel&amp;R&amp;D</oddHeader>
    <oddFooter>&amp;L&amp;F&amp;C&amp;A&amp;RSeite 3/4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.00390625" style="0" customWidth="1"/>
    <col min="3" max="3" width="12.7109375" style="0" customWidth="1"/>
    <col min="4" max="4" width="21.00390625" style="0" customWidth="1"/>
    <col min="5" max="5" width="8.00390625" style="0" customWidth="1"/>
    <col min="6" max="6" width="20.7109375" style="0" customWidth="1"/>
    <col min="7" max="7" width="13.7109375" style="0" customWidth="1"/>
    <col min="8" max="8" width="16.421875" style="0" customWidth="1"/>
    <col min="9" max="9" width="3.7109375" style="0" customWidth="1"/>
    <col min="10" max="10" width="19.421875" style="0" customWidth="1"/>
    <col min="11" max="11" width="2.8515625" style="0" customWidth="1"/>
    <col min="12" max="12" width="2.7109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26.25">
      <c r="A2" s="8"/>
      <c r="B2" s="9" t="str">
        <f>Break_1_L!B2</f>
        <v>DAA-Wirtschaftslexikon</v>
      </c>
      <c r="C2" s="8"/>
      <c r="D2" s="8"/>
      <c r="E2" s="8"/>
      <c r="F2" s="8"/>
      <c r="G2" s="106"/>
      <c r="H2" s="8"/>
      <c r="I2" s="8"/>
      <c r="J2" s="8"/>
      <c r="K2" s="8"/>
      <c r="L2" s="8"/>
      <c r="N2" s="1"/>
      <c r="O2" s="1"/>
    </row>
    <row r="3" spans="1:15" ht="21.75" customHeight="1">
      <c r="A3" s="8"/>
      <c r="B3" s="107" t="str">
        <f>Break_1_L!B3</f>
        <v>Break-even-Analyse (Gewinnschwellenanalyse)</v>
      </c>
      <c r="C3" s="8"/>
      <c r="D3" s="8"/>
      <c r="E3" s="8"/>
      <c r="F3" s="8"/>
      <c r="G3" s="106"/>
      <c r="H3" s="124" t="s">
        <v>50</v>
      </c>
      <c r="I3" s="125"/>
      <c r="J3" s="8"/>
      <c r="K3" s="8"/>
      <c r="L3" s="8"/>
      <c r="N3" s="1"/>
      <c r="O3" s="1"/>
    </row>
    <row r="4" spans="1:1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1"/>
      <c r="O4" s="1"/>
    </row>
    <row r="5" spans="1:15" ht="8.25" customHeight="1">
      <c r="A5" s="8"/>
      <c r="B5" s="10"/>
      <c r="C5" s="11"/>
      <c r="D5" s="11"/>
      <c r="E5" s="11"/>
      <c r="F5" s="12"/>
      <c r="G5" s="12"/>
      <c r="H5" s="11"/>
      <c r="I5" s="11"/>
      <c r="J5" s="11"/>
      <c r="K5" s="13"/>
      <c r="L5" s="8"/>
      <c r="N5" s="1"/>
      <c r="O5" s="1"/>
    </row>
    <row r="6" spans="1:14" ht="15.75" customHeight="1">
      <c r="A6" s="8"/>
      <c r="B6" s="14"/>
      <c r="C6" s="48" t="s">
        <v>39</v>
      </c>
      <c r="D6" s="48"/>
      <c r="E6" s="48"/>
      <c r="F6" s="48"/>
      <c r="G6" s="48"/>
      <c r="H6" s="48"/>
      <c r="I6" s="48"/>
      <c r="J6" s="48"/>
      <c r="K6" s="16"/>
      <c r="L6" s="8"/>
      <c r="N6" s="1"/>
    </row>
    <row r="7" spans="1:12" ht="15.75" customHeight="1">
      <c r="A7" s="8"/>
      <c r="B7" s="14"/>
      <c r="C7" s="48" t="s">
        <v>21</v>
      </c>
      <c r="D7" s="48"/>
      <c r="E7" s="48"/>
      <c r="F7" s="48"/>
      <c r="G7" s="48"/>
      <c r="H7" s="48"/>
      <c r="I7" s="48"/>
      <c r="J7" s="48"/>
      <c r="K7" s="16"/>
      <c r="L7" s="8"/>
    </row>
    <row r="8" spans="1:12" ht="15.75" customHeight="1">
      <c r="A8" s="8"/>
      <c r="B8" s="14"/>
      <c r="C8" s="48" t="s">
        <v>32</v>
      </c>
      <c r="D8" s="48"/>
      <c r="E8" s="48"/>
      <c r="F8" s="48"/>
      <c r="G8" s="48"/>
      <c r="H8" s="48"/>
      <c r="I8" s="48"/>
      <c r="J8" s="48" t="s">
        <v>33</v>
      </c>
      <c r="K8" s="16"/>
      <c r="L8" s="8"/>
    </row>
    <row r="9" spans="1:12" ht="24" customHeight="1">
      <c r="A9" s="8"/>
      <c r="B9" s="14"/>
      <c r="C9" s="48" t="s">
        <v>22</v>
      </c>
      <c r="D9" s="15"/>
      <c r="E9" s="15"/>
      <c r="F9" s="15"/>
      <c r="G9" s="15"/>
      <c r="H9" s="15"/>
      <c r="I9" s="15"/>
      <c r="J9" s="15"/>
      <c r="K9" s="16"/>
      <c r="L9" s="8"/>
    </row>
    <row r="10" spans="1:12" ht="24" customHeight="1">
      <c r="A10" s="8"/>
      <c r="B10" s="14"/>
      <c r="C10" s="52" t="s">
        <v>0</v>
      </c>
      <c r="D10" s="19"/>
      <c r="E10" s="19"/>
      <c r="F10" s="49"/>
      <c r="G10" s="80">
        <v>3000</v>
      </c>
      <c r="H10" s="17" t="s">
        <v>23</v>
      </c>
      <c r="I10" s="15"/>
      <c r="J10" s="15"/>
      <c r="K10" s="16"/>
      <c r="L10" s="8"/>
    </row>
    <row r="11" spans="1:12" ht="24" customHeight="1">
      <c r="A11" s="8"/>
      <c r="B11" s="14"/>
      <c r="C11" s="81" t="s">
        <v>31</v>
      </c>
      <c r="D11" s="50"/>
      <c r="E11" s="50"/>
      <c r="F11" s="51"/>
      <c r="G11" s="80">
        <v>15</v>
      </c>
      <c r="H11" s="17" t="s">
        <v>24</v>
      </c>
      <c r="I11" s="15"/>
      <c r="J11" s="15"/>
      <c r="K11" s="16"/>
      <c r="L11" s="8"/>
    </row>
    <row r="12" spans="1:12" ht="24" customHeight="1">
      <c r="A12" s="8"/>
      <c r="B12" s="14"/>
      <c r="C12" s="81" t="s">
        <v>25</v>
      </c>
      <c r="D12" s="50"/>
      <c r="E12" s="50"/>
      <c r="F12" s="51"/>
      <c r="G12" s="80">
        <v>9</v>
      </c>
      <c r="H12" s="17" t="s">
        <v>24</v>
      </c>
      <c r="I12" s="15"/>
      <c r="J12" s="15"/>
      <c r="K12" s="16"/>
      <c r="L12" s="8"/>
    </row>
    <row r="13" spans="1:12" ht="9" customHeight="1">
      <c r="A13" s="8"/>
      <c r="B13" s="14"/>
      <c r="C13" s="48"/>
      <c r="D13" s="15"/>
      <c r="E13" s="15"/>
      <c r="F13" s="15"/>
      <c r="G13" s="15"/>
      <c r="H13" s="15"/>
      <c r="I13" s="15"/>
      <c r="J13" s="15"/>
      <c r="K13" s="16"/>
      <c r="L13" s="8"/>
    </row>
    <row r="14" spans="1:12" ht="15.75" customHeight="1">
      <c r="A14" s="8"/>
      <c r="B14" s="14"/>
      <c r="C14" s="48" t="s">
        <v>35</v>
      </c>
      <c r="D14" s="15"/>
      <c r="E14" s="15"/>
      <c r="F14" s="15"/>
      <c r="G14" s="15"/>
      <c r="H14" s="15"/>
      <c r="I14" s="15"/>
      <c r="J14" s="15"/>
      <c r="K14" s="16"/>
      <c r="L14" s="8"/>
    </row>
    <row r="15" spans="1:12" ht="6.75" customHeight="1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8"/>
    </row>
    <row r="16" spans="1:12" ht="12.75">
      <c r="A16" s="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8"/>
    </row>
    <row r="17" spans="1:12" ht="9.75" customHeight="1">
      <c r="A17" s="8"/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8"/>
    </row>
    <row r="18" spans="1:12" ht="18">
      <c r="A18" s="8"/>
      <c r="B18" s="21"/>
      <c r="C18" s="108" t="s">
        <v>3</v>
      </c>
      <c r="D18" s="23"/>
      <c r="E18" s="23"/>
      <c r="F18" s="23"/>
      <c r="G18" s="23"/>
      <c r="H18" s="23"/>
      <c r="I18" s="23"/>
      <c r="J18" s="23"/>
      <c r="K18" s="24"/>
      <c r="L18" s="8"/>
    </row>
    <row r="19" spans="1:12" ht="15">
      <c r="A19" s="8"/>
      <c r="B19" s="21"/>
      <c r="C19" s="61"/>
      <c r="D19" s="23"/>
      <c r="E19" s="23"/>
      <c r="F19" s="23"/>
      <c r="G19" s="23"/>
      <c r="H19" s="23"/>
      <c r="I19" s="23"/>
      <c r="J19" s="23"/>
      <c r="K19" s="24"/>
      <c r="L19" s="8"/>
    </row>
    <row r="20" spans="1:12" ht="15">
      <c r="A20" s="8"/>
      <c r="B20" s="21"/>
      <c r="C20" s="61"/>
      <c r="D20" s="23"/>
      <c r="E20" s="23"/>
      <c r="F20" s="23"/>
      <c r="G20" s="23"/>
      <c r="H20" s="23"/>
      <c r="I20" s="23"/>
      <c r="J20" s="23"/>
      <c r="K20" s="24"/>
      <c r="L20" s="8"/>
    </row>
    <row r="21" spans="1:12" ht="15.75" customHeight="1">
      <c r="A21" s="8"/>
      <c r="B21" s="21"/>
      <c r="C21" s="61"/>
      <c r="D21" s="23"/>
      <c r="E21" s="23"/>
      <c r="F21" s="62" t="s">
        <v>26</v>
      </c>
      <c r="G21" s="23"/>
      <c r="H21" s="65">
        <f>G10</f>
        <v>3000</v>
      </c>
      <c r="I21" s="25"/>
      <c r="J21" s="23"/>
      <c r="K21" s="24"/>
      <c r="L21" s="8"/>
    </row>
    <row r="22" spans="1:12" ht="16.5">
      <c r="A22" s="8"/>
      <c r="B22" s="21"/>
      <c r="C22" s="61" t="s">
        <v>41</v>
      </c>
      <c r="D22" s="23"/>
      <c r="E22" s="26" t="s">
        <v>4</v>
      </c>
      <c r="F22" s="23"/>
      <c r="G22" s="27" t="s">
        <v>7</v>
      </c>
      <c r="H22" s="64"/>
      <c r="I22" s="28" t="s">
        <v>7</v>
      </c>
      <c r="J22" s="82">
        <f>H21/H23</f>
        <v>500</v>
      </c>
      <c r="K22" s="24"/>
      <c r="L22" s="8"/>
    </row>
    <row r="23" spans="1:12" ht="18" customHeight="1">
      <c r="A23" s="8"/>
      <c r="B23" s="21"/>
      <c r="C23" s="22"/>
      <c r="D23" s="23"/>
      <c r="E23" s="61"/>
      <c r="F23" s="62" t="s">
        <v>27</v>
      </c>
      <c r="G23" s="60"/>
      <c r="H23" s="65">
        <f>G11-G12</f>
        <v>6</v>
      </c>
      <c r="I23" s="29"/>
      <c r="J23" s="111" t="s">
        <v>28</v>
      </c>
      <c r="K23" s="24"/>
      <c r="L23" s="8"/>
    </row>
    <row r="24" spans="1:12" ht="12.75">
      <c r="A24" s="8"/>
      <c r="B24" s="21"/>
      <c r="C24" s="22"/>
      <c r="D24" s="23"/>
      <c r="E24" s="23"/>
      <c r="F24" s="23"/>
      <c r="G24" s="23"/>
      <c r="H24" s="23"/>
      <c r="I24" s="23"/>
      <c r="J24" s="23"/>
      <c r="K24" s="24"/>
      <c r="L24" s="8"/>
    </row>
    <row r="25" spans="1:12" ht="12.75">
      <c r="A25" s="8"/>
      <c r="B25" s="21"/>
      <c r="C25" s="22"/>
      <c r="D25" s="23"/>
      <c r="E25" s="23"/>
      <c r="F25" s="23"/>
      <c r="G25" s="23"/>
      <c r="H25" s="23"/>
      <c r="I25" s="23"/>
      <c r="J25" s="23"/>
      <c r="K25" s="24"/>
      <c r="L25" s="8"/>
    </row>
    <row r="26" spans="1:12" ht="12.75">
      <c r="A26" s="8"/>
      <c r="B26" s="46"/>
      <c r="C26" s="46"/>
      <c r="D26" s="46"/>
      <c r="E26" s="46"/>
      <c r="F26" s="46"/>
      <c r="G26" s="46"/>
      <c r="H26" s="46"/>
      <c r="I26" s="46"/>
      <c r="J26" s="46"/>
      <c r="K26" s="45"/>
      <c r="L26" s="8"/>
    </row>
    <row r="27" spans="1:12" ht="11.25" customHeight="1">
      <c r="A27" s="8"/>
      <c r="B27" s="34"/>
      <c r="C27" s="35"/>
      <c r="D27" s="35"/>
      <c r="E27" s="35"/>
      <c r="F27" s="36"/>
      <c r="G27" s="35"/>
      <c r="H27" s="35"/>
      <c r="I27" s="35"/>
      <c r="J27" s="35"/>
      <c r="K27" s="37"/>
      <c r="L27" s="8"/>
    </row>
    <row r="28" spans="1:12" ht="19.5" customHeight="1">
      <c r="A28" s="8"/>
      <c r="B28" s="34"/>
      <c r="C28" s="109" t="s">
        <v>10</v>
      </c>
      <c r="D28" s="35"/>
      <c r="E28" s="35"/>
      <c r="F28" s="36"/>
      <c r="G28" s="35"/>
      <c r="H28" s="38" t="s">
        <v>30</v>
      </c>
      <c r="I28" s="35"/>
      <c r="J28" s="35"/>
      <c r="K28" s="37"/>
      <c r="L28" s="8"/>
    </row>
    <row r="29" spans="1:12" ht="6.75" customHeight="1" thickBot="1">
      <c r="A29" s="8"/>
      <c r="B29" s="34"/>
      <c r="C29" s="38"/>
      <c r="D29" s="35"/>
      <c r="E29" s="35"/>
      <c r="F29" s="36"/>
      <c r="G29" s="35"/>
      <c r="H29" s="35"/>
      <c r="I29" s="35"/>
      <c r="J29" s="35"/>
      <c r="K29" s="37"/>
      <c r="L29" s="8"/>
    </row>
    <row r="30" spans="1:12" ht="23.25" customHeight="1" thickBot="1" thickTop="1">
      <c r="A30" s="8"/>
      <c r="B30" s="34"/>
      <c r="C30" s="83" t="s">
        <v>29</v>
      </c>
      <c r="D30" s="84" t="s">
        <v>12</v>
      </c>
      <c r="E30" s="85"/>
      <c r="F30" s="86" t="s">
        <v>13</v>
      </c>
      <c r="G30" s="86" t="s">
        <v>14</v>
      </c>
      <c r="H30" s="87" t="s">
        <v>15</v>
      </c>
      <c r="I30" s="85"/>
      <c r="J30" s="88" t="s">
        <v>16</v>
      </c>
      <c r="K30" s="37"/>
      <c r="L30" s="8"/>
    </row>
    <row r="31" spans="1:12" ht="15.75" customHeight="1" thickTop="1">
      <c r="A31" s="8"/>
      <c r="B31" s="34"/>
      <c r="C31" s="90">
        <v>0</v>
      </c>
      <c r="D31" s="91">
        <f>C31*G11</f>
        <v>0</v>
      </c>
      <c r="E31" s="92"/>
      <c r="F31" s="93">
        <f>C31*G12</f>
        <v>0</v>
      </c>
      <c r="G31" s="93">
        <f>G10</f>
        <v>3000</v>
      </c>
      <c r="H31" s="91">
        <f aca="true" t="shared" si="0" ref="H31:H39">F31+G31</f>
        <v>3000</v>
      </c>
      <c r="I31" s="92"/>
      <c r="J31" s="94">
        <f aca="true" t="shared" si="1" ref="J31:J39">D31-H31</f>
        <v>-3000</v>
      </c>
      <c r="K31" s="37"/>
      <c r="L31" s="8"/>
    </row>
    <row r="32" spans="1:12" ht="15.75" customHeight="1">
      <c r="A32" s="8"/>
      <c r="B32" s="34"/>
      <c r="C32" s="95">
        <f>C31+100</f>
        <v>100</v>
      </c>
      <c r="D32" s="96">
        <f>C32*$G$11</f>
        <v>1500</v>
      </c>
      <c r="E32" s="89"/>
      <c r="F32" s="97">
        <f>C32*$G$12</f>
        <v>900</v>
      </c>
      <c r="G32" s="97">
        <f aca="true" t="shared" si="2" ref="G32:G39">$G$10</f>
        <v>3000</v>
      </c>
      <c r="H32" s="96">
        <f t="shared" si="0"/>
        <v>3900</v>
      </c>
      <c r="I32" s="89"/>
      <c r="J32" s="98">
        <f t="shared" si="1"/>
        <v>-2400</v>
      </c>
      <c r="K32" s="37"/>
      <c r="L32" s="8"/>
    </row>
    <row r="33" spans="1:12" ht="15.75" customHeight="1">
      <c r="A33" s="8"/>
      <c r="B33" s="34"/>
      <c r="C33" s="95">
        <f aca="true" t="shared" si="3" ref="C33:C39">C32+100</f>
        <v>200</v>
      </c>
      <c r="D33" s="96">
        <f aca="true" t="shared" si="4" ref="D33:D39">C33*$G$11</f>
        <v>3000</v>
      </c>
      <c r="E33" s="89"/>
      <c r="F33" s="97">
        <f aca="true" t="shared" si="5" ref="F33:F39">C33*$G$12</f>
        <v>1800</v>
      </c>
      <c r="G33" s="97">
        <f t="shared" si="2"/>
        <v>3000</v>
      </c>
      <c r="H33" s="96">
        <f t="shared" si="0"/>
        <v>4800</v>
      </c>
      <c r="I33" s="89"/>
      <c r="J33" s="98">
        <f t="shared" si="1"/>
        <v>-1800</v>
      </c>
      <c r="K33" s="37"/>
      <c r="L33" s="8"/>
    </row>
    <row r="34" spans="1:12" ht="15.75" customHeight="1">
      <c r="A34" s="8"/>
      <c r="B34" s="34"/>
      <c r="C34" s="95">
        <f t="shared" si="3"/>
        <v>300</v>
      </c>
      <c r="D34" s="96">
        <f t="shared" si="4"/>
        <v>4500</v>
      </c>
      <c r="E34" s="89"/>
      <c r="F34" s="97">
        <f t="shared" si="5"/>
        <v>2700</v>
      </c>
      <c r="G34" s="97">
        <f t="shared" si="2"/>
        <v>3000</v>
      </c>
      <c r="H34" s="96">
        <f t="shared" si="0"/>
        <v>5700</v>
      </c>
      <c r="I34" s="89"/>
      <c r="J34" s="98">
        <f t="shared" si="1"/>
        <v>-1200</v>
      </c>
      <c r="K34" s="37"/>
      <c r="L34" s="8"/>
    </row>
    <row r="35" spans="1:12" ht="15.75" customHeight="1">
      <c r="A35" s="8"/>
      <c r="B35" s="34"/>
      <c r="C35" s="95">
        <f t="shared" si="3"/>
        <v>400</v>
      </c>
      <c r="D35" s="96">
        <f t="shared" si="4"/>
        <v>6000</v>
      </c>
      <c r="E35" s="89"/>
      <c r="F35" s="97">
        <f t="shared" si="5"/>
        <v>3600</v>
      </c>
      <c r="G35" s="97">
        <f t="shared" si="2"/>
        <v>3000</v>
      </c>
      <c r="H35" s="96">
        <f t="shared" si="0"/>
        <v>6600</v>
      </c>
      <c r="I35" s="89"/>
      <c r="J35" s="98">
        <f t="shared" si="1"/>
        <v>-600</v>
      </c>
      <c r="K35" s="37"/>
      <c r="L35" s="8"/>
    </row>
    <row r="36" spans="1:12" ht="15.75" customHeight="1">
      <c r="A36" s="8"/>
      <c r="B36" s="34"/>
      <c r="C36" s="95">
        <f t="shared" si="3"/>
        <v>500</v>
      </c>
      <c r="D36" s="96">
        <f t="shared" si="4"/>
        <v>7500</v>
      </c>
      <c r="E36" s="89"/>
      <c r="F36" s="97">
        <f t="shared" si="5"/>
        <v>4500</v>
      </c>
      <c r="G36" s="97">
        <f t="shared" si="2"/>
        <v>3000</v>
      </c>
      <c r="H36" s="96">
        <f t="shared" si="0"/>
        <v>7500</v>
      </c>
      <c r="I36" s="89"/>
      <c r="J36" s="99">
        <f t="shared" si="1"/>
        <v>0</v>
      </c>
      <c r="K36" s="37"/>
      <c r="L36" s="8"/>
    </row>
    <row r="37" spans="1:12" ht="15.75" customHeight="1">
      <c r="A37" s="8"/>
      <c r="B37" s="34"/>
      <c r="C37" s="95">
        <f t="shared" si="3"/>
        <v>600</v>
      </c>
      <c r="D37" s="96">
        <f t="shared" si="4"/>
        <v>9000</v>
      </c>
      <c r="E37" s="89"/>
      <c r="F37" s="97">
        <f t="shared" si="5"/>
        <v>5400</v>
      </c>
      <c r="G37" s="97">
        <f t="shared" si="2"/>
        <v>3000</v>
      </c>
      <c r="H37" s="96">
        <f t="shared" si="0"/>
        <v>8400</v>
      </c>
      <c r="I37" s="89"/>
      <c r="J37" s="98">
        <f t="shared" si="1"/>
        <v>600</v>
      </c>
      <c r="K37" s="37"/>
      <c r="L37" s="8"/>
    </row>
    <row r="38" spans="1:12" ht="15.75" customHeight="1">
      <c r="A38" s="8"/>
      <c r="B38" s="34"/>
      <c r="C38" s="95">
        <f t="shared" si="3"/>
        <v>700</v>
      </c>
      <c r="D38" s="96">
        <f t="shared" si="4"/>
        <v>10500</v>
      </c>
      <c r="E38" s="89"/>
      <c r="F38" s="97">
        <f t="shared" si="5"/>
        <v>6300</v>
      </c>
      <c r="G38" s="97">
        <f t="shared" si="2"/>
        <v>3000</v>
      </c>
      <c r="H38" s="96">
        <f t="shared" si="0"/>
        <v>9300</v>
      </c>
      <c r="I38" s="89"/>
      <c r="J38" s="98">
        <f t="shared" si="1"/>
        <v>1200</v>
      </c>
      <c r="K38" s="37"/>
      <c r="L38" s="8"/>
    </row>
    <row r="39" spans="1:12" ht="15.75" customHeight="1" thickBot="1">
      <c r="A39" s="8"/>
      <c r="B39" s="34"/>
      <c r="C39" s="100">
        <f t="shared" si="3"/>
        <v>800</v>
      </c>
      <c r="D39" s="101">
        <f t="shared" si="4"/>
        <v>12000</v>
      </c>
      <c r="E39" s="102"/>
      <c r="F39" s="103">
        <f t="shared" si="5"/>
        <v>7200</v>
      </c>
      <c r="G39" s="103">
        <f t="shared" si="2"/>
        <v>3000</v>
      </c>
      <c r="H39" s="101">
        <f t="shared" si="0"/>
        <v>10200</v>
      </c>
      <c r="I39" s="104"/>
      <c r="J39" s="105">
        <f t="shared" si="1"/>
        <v>1800</v>
      </c>
      <c r="K39" s="37"/>
      <c r="L39" s="8"/>
    </row>
    <row r="40" spans="1:12" ht="13.5" thickTop="1">
      <c r="A40" s="8"/>
      <c r="B40" s="34"/>
      <c r="C40" s="35"/>
      <c r="D40" s="35"/>
      <c r="E40" s="35"/>
      <c r="F40" s="35"/>
      <c r="G40" s="35"/>
      <c r="H40" s="35"/>
      <c r="I40" s="35"/>
      <c r="J40" s="35"/>
      <c r="K40" s="37"/>
      <c r="L40" s="8"/>
    </row>
    <row r="41" spans="1:12" ht="15.75">
      <c r="A41" s="8"/>
      <c r="B41" s="34"/>
      <c r="C41" s="110" t="s">
        <v>20</v>
      </c>
      <c r="D41" s="35"/>
      <c r="E41" s="35"/>
      <c r="F41" s="35"/>
      <c r="G41" s="35"/>
      <c r="H41" s="35"/>
      <c r="I41" s="35"/>
      <c r="J41" s="35"/>
      <c r="K41" s="4"/>
      <c r="L41" s="8"/>
    </row>
    <row r="42" spans="1:12" ht="12.75">
      <c r="A42" s="8"/>
      <c r="B42" s="34"/>
      <c r="C42" s="35"/>
      <c r="D42" s="35"/>
      <c r="E42" s="35"/>
      <c r="F42" s="35"/>
      <c r="G42" s="35"/>
      <c r="H42" s="35"/>
      <c r="I42" s="35"/>
      <c r="J42" s="35"/>
      <c r="K42" s="4"/>
      <c r="L42" s="8"/>
    </row>
    <row r="43" spans="1:12" ht="12.75">
      <c r="A43" s="8"/>
      <c r="B43" s="34"/>
      <c r="C43" s="35"/>
      <c r="D43" s="35"/>
      <c r="E43" s="35"/>
      <c r="F43" s="35"/>
      <c r="G43" s="35"/>
      <c r="H43" s="35"/>
      <c r="I43" s="35"/>
      <c r="J43" s="35"/>
      <c r="K43" s="4"/>
      <c r="L43" s="8"/>
    </row>
    <row r="44" spans="1:12" ht="12.75">
      <c r="A44" s="8"/>
      <c r="B44" s="34"/>
      <c r="C44" s="35"/>
      <c r="D44" s="35"/>
      <c r="E44" s="35"/>
      <c r="F44" s="35"/>
      <c r="G44" s="35"/>
      <c r="H44" s="35"/>
      <c r="I44" s="35"/>
      <c r="J44" s="35"/>
      <c r="K44" s="4"/>
      <c r="L44" s="8"/>
    </row>
    <row r="45" spans="1:12" ht="12.75">
      <c r="A45" s="8"/>
      <c r="B45" s="2"/>
      <c r="C45" s="3"/>
      <c r="D45" s="3"/>
      <c r="E45" s="3"/>
      <c r="F45" s="3"/>
      <c r="G45" s="3"/>
      <c r="H45" s="3"/>
      <c r="I45" s="3"/>
      <c r="J45" s="3"/>
      <c r="K45" s="4"/>
      <c r="L45" s="8"/>
    </row>
    <row r="46" spans="1:12" ht="12.75">
      <c r="A46" s="8"/>
      <c r="B46" s="2"/>
      <c r="C46" s="3"/>
      <c r="D46" s="3"/>
      <c r="E46" s="3"/>
      <c r="F46" s="3"/>
      <c r="G46" s="3"/>
      <c r="H46" s="3"/>
      <c r="I46" s="3"/>
      <c r="J46" s="3"/>
      <c r="K46" s="4"/>
      <c r="L46" s="8"/>
    </row>
    <row r="47" spans="1:12" ht="12.75">
      <c r="A47" s="8"/>
      <c r="B47" s="2"/>
      <c r="C47" s="3"/>
      <c r="D47" s="3"/>
      <c r="E47" s="3"/>
      <c r="F47" s="3"/>
      <c r="G47" s="3"/>
      <c r="H47" s="3"/>
      <c r="I47" s="3"/>
      <c r="J47" s="3"/>
      <c r="K47" s="4"/>
      <c r="L47" s="8"/>
    </row>
    <row r="48" spans="1:12" ht="12.75">
      <c r="A48" s="8"/>
      <c r="B48" s="2"/>
      <c r="C48" s="3"/>
      <c r="D48" s="3"/>
      <c r="E48" s="3"/>
      <c r="F48" s="3"/>
      <c r="G48" s="3"/>
      <c r="H48" s="3"/>
      <c r="I48" s="3"/>
      <c r="J48" s="3"/>
      <c r="K48" s="4"/>
      <c r="L48" s="8"/>
    </row>
    <row r="49" spans="1:12" ht="12.75">
      <c r="A49" s="8"/>
      <c r="B49" s="2"/>
      <c r="C49" s="3"/>
      <c r="D49" s="3"/>
      <c r="E49" s="3"/>
      <c r="F49" s="3"/>
      <c r="G49" s="3"/>
      <c r="H49" s="3"/>
      <c r="I49" s="3"/>
      <c r="J49" s="3"/>
      <c r="K49" s="4"/>
      <c r="L49" s="8"/>
    </row>
    <row r="50" spans="1:12" ht="12.75">
      <c r="A50" s="8"/>
      <c r="B50" s="2"/>
      <c r="C50" s="3"/>
      <c r="D50" s="3"/>
      <c r="E50" s="3"/>
      <c r="F50" s="3"/>
      <c r="G50" s="3"/>
      <c r="H50" s="3"/>
      <c r="I50" s="3"/>
      <c r="J50" s="3"/>
      <c r="K50" s="4"/>
      <c r="L50" s="8"/>
    </row>
    <row r="51" spans="1:12" ht="12.75">
      <c r="A51" s="8"/>
      <c r="B51" s="2"/>
      <c r="C51" s="3"/>
      <c r="D51" s="3"/>
      <c r="E51" s="3"/>
      <c r="F51" s="3"/>
      <c r="G51" s="3"/>
      <c r="H51" s="3"/>
      <c r="I51" s="3"/>
      <c r="J51" s="3"/>
      <c r="K51" s="4"/>
      <c r="L51" s="8"/>
    </row>
    <row r="52" spans="1:12" ht="12.75">
      <c r="A52" s="8"/>
      <c r="B52" s="2"/>
      <c r="C52" s="3"/>
      <c r="D52" s="3"/>
      <c r="E52" s="3"/>
      <c r="F52" s="3"/>
      <c r="G52" s="3"/>
      <c r="H52" s="3"/>
      <c r="I52" s="3"/>
      <c r="J52" s="3"/>
      <c r="K52" s="4"/>
      <c r="L52" s="8"/>
    </row>
    <row r="53" spans="1:12" ht="12.75">
      <c r="A53" s="8"/>
      <c r="B53" s="2"/>
      <c r="C53" s="3"/>
      <c r="D53" s="3"/>
      <c r="E53" s="3"/>
      <c r="F53" s="3"/>
      <c r="G53" s="3"/>
      <c r="H53" s="3"/>
      <c r="I53" s="3"/>
      <c r="J53" s="3"/>
      <c r="K53" s="4"/>
      <c r="L53" s="8"/>
    </row>
    <row r="54" spans="1:12" ht="12.75">
      <c r="A54" s="8"/>
      <c r="B54" s="2"/>
      <c r="C54" s="3"/>
      <c r="D54" s="3"/>
      <c r="E54" s="3"/>
      <c r="F54" s="3"/>
      <c r="G54" s="3"/>
      <c r="H54" s="3"/>
      <c r="I54" s="3"/>
      <c r="J54" s="3"/>
      <c r="K54" s="4"/>
      <c r="L54" s="8"/>
    </row>
    <row r="55" spans="1:12" ht="12.75">
      <c r="A55" s="8"/>
      <c r="B55" s="2"/>
      <c r="C55" s="3"/>
      <c r="D55" s="3"/>
      <c r="E55" s="3"/>
      <c r="F55" s="3"/>
      <c r="G55" s="3"/>
      <c r="H55" s="3"/>
      <c r="I55" s="3"/>
      <c r="J55" s="3"/>
      <c r="K55" s="4"/>
      <c r="L55" s="8"/>
    </row>
    <row r="56" spans="1:12" ht="12.75">
      <c r="A56" s="8"/>
      <c r="B56" s="2"/>
      <c r="C56" s="3"/>
      <c r="D56" s="3"/>
      <c r="E56" s="3"/>
      <c r="F56" s="3"/>
      <c r="G56" s="3"/>
      <c r="H56" s="3"/>
      <c r="I56" s="3"/>
      <c r="J56" s="3"/>
      <c r="K56" s="4"/>
      <c r="L56" s="8"/>
    </row>
    <row r="57" spans="1:12" ht="12.75">
      <c r="A57" s="8"/>
      <c r="B57" s="2"/>
      <c r="C57" s="3"/>
      <c r="D57" s="3"/>
      <c r="E57" s="3"/>
      <c r="F57" s="3"/>
      <c r="G57" s="3"/>
      <c r="H57" s="3"/>
      <c r="I57" s="3"/>
      <c r="J57" s="3"/>
      <c r="K57" s="4"/>
      <c r="L57" s="8"/>
    </row>
    <row r="58" spans="1:12" ht="12.75">
      <c r="A58" s="8"/>
      <c r="B58" s="2"/>
      <c r="C58" s="3"/>
      <c r="D58" s="3"/>
      <c r="E58" s="3"/>
      <c r="F58" s="3"/>
      <c r="G58" s="3"/>
      <c r="H58" s="3"/>
      <c r="I58" s="3"/>
      <c r="J58" s="3"/>
      <c r="K58" s="4"/>
      <c r="L58" s="8"/>
    </row>
    <row r="59" spans="1:12" ht="12.75">
      <c r="A59" s="8"/>
      <c r="B59" s="2"/>
      <c r="C59" s="3"/>
      <c r="D59" s="3"/>
      <c r="E59" s="3"/>
      <c r="F59" s="3"/>
      <c r="G59" s="3"/>
      <c r="H59" s="3"/>
      <c r="I59" s="3"/>
      <c r="J59" s="3"/>
      <c r="K59" s="4"/>
      <c r="L59" s="8"/>
    </row>
    <row r="60" spans="1:12" ht="12.75">
      <c r="A60" s="8"/>
      <c r="B60" s="2"/>
      <c r="C60" s="3"/>
      <c r="D60" s="3"/>
      <c r="E60" s="3"/>
      <c r="F60" s="3"/>
      <c r="G60" s="3"/>
      <c r="H60" s="3"/>
      <c r="I60" s="3"/>
      <c r="J60" s="3"/>
      <c r="K60" s="4"/>
      <c r="L60" s="8"/>
    </row>
    <row r="61" spans="1:12" ht="12.75">
      <c r="A61" s="8"/>
      <c r="B61" s="2"/>
      <c r="C61" s="3"/>
      <c r="D61" s="3"/>
      <c r="E61" s="3"/>
      <c r="F61" s="3"/>
      <c r="G61" s="3"/>
      <c r="H61" s="3"/>
      <c r="I61" s="3"/>
      <c r="J61" s="3"/>
      <c r="K61" s="4"/>
      <c r="L61" s="8"/>
    </row>
    <row r="62" spans="1:12" ht="12.75">
      <c r="A62" s="8"/>
      <c r="B62" s="2"/>
      <c r="C62" s="3"/>
      <c r="D62" s="3"/>
      <c r="E62" s="3"/>
      <c r="F62" s="3"/>
      <c r="G62" s="3"/>
      <c r="H62" s="3"/>
      <c r="I62" s="3"/>
      <c r="J62" s="3"/>
      <c r="K62" s="4"/>
      <c r="L62" s="8"/>
    </row>
    <row r="63" spans="1:12" ht="12.75">
      <c r="A63" s="8"/>
      <c r="B63" s="2"/>
      <c r="C63" s="3"/>
      <c r="D63" s="3"/>
      <c r="E63" s="3"/>
      <c r="F63" s="3"/>
      <c r="G63" s="3"/>
      <c r="H63" s="3"/>
      <c r="I63" s="3"/>
      <c r="J63" s="3"/>
      <c r="K63" s="4"/>
      <c r="L63" s="8"/>
    </row>
    <row r="64" spans="1:12" ht="12.75">
      <c r="A64" s="8"/>
      <c r="B64" s="2"/>
      <c r="C64" s="3"/>
      <c r="D64" s="3"/>
      <c r="E64" s="3"/>
      <c r="F64" s="3"/>
      <c r="G64" s="3"/>
      <c r="H64" s="3"/>
      <c r="I64" s="3"/>
      <c r="J64" s="3"/>
      <c r="K64" s="4"/>
      <c r="L64" s="8"/>
    </row>
    <row r="65" spans="1:12" ht="12.75">
      <c r="A65" s="8"/>
      <c r="B65" s="5"/>
      <c r="C65" s="6"/>
      <c r="D65" s="6"/>
      <c r="E65" s="6"/>
      <c r="F65" s="6"/>
      <c r="G65" s="6"/>
      <c r="H65" s="6"/>
      <c r="I65" s="6"/>
      <c r="J65" s="6"/>
      <c r="K65" s="7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</sheetData>
  <mergeCells count="1">
    <mergeCell ref="H3:I3"/>
  </mergeCells>
  <conditionalFormatting sqref="J31:J39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7" r:id="rId3"/>
  <headerFooter alignWithMargins="0">
    <oddHeader>&amp;LAutor: IWK - Prof. Dr. von Känel&amp;R&amp;D</oddHeader>
    <oddFooter>&amp;L&amp;F&amp;C&amp;A&amp;RSeite 4/4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SvK</dc:creator>
  <cp:keywords/>
  <dc:description/>
  <cp:lastModifiedBy>von Känel</cp:lastModifiedBy>
  <cp:lastPrinted>2005-02-04T11:37:16Z</cp:lastPrinted>
  <dcterms:created xsi:type="dcterms:W3CDTF">2000-12-29T22:09:17Z</dcterms:created>
  <dcterms:modified xsi:type="dcterms:W3CDTF">2013-12-05T15:29:34Z</dcterms:modified>
  <cp:category/>
  <cp:version/>
  <cp:contentType/>
  <cp:contentStatus/>
</cp:coreProperties>
</file>