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5" yWindow="65521" windowWidth="5970" windowHeight="6585" tabRatio="834" activeTab="0"/>
  </bookViews>
  <sheets>
    <sheet name="E_Baum" sheetId="1" r:id="rId1"/>
  </sheets>
  <definedNames>
    <definedName name="_xlnm.Print_Area" localSheetId="0">'E_Baum'!$A$1:$S$51</definedName>
  </definedNames>
  <calcPr fullCalcOnLoad="1"/>
</workbook>
</file>

<file path=xl/sharedStrings.xml><?xml version="1.0" encoding="utf-8"?>
<sst xmlns="http://schemas.openxmlformats.org/spreadsheetml/2006/main" count="39" uniqueCount="31">
  <si>
    <t>%</t>
  </si>
  <si>
    <t>Test positiv</t>
  </si>
  <si>
    <t>Test negativ</t>
  </si>
  <si>
    <t>Ertrag</t>
  </si>
  <si>
    <t>Erfolg</t>
  </si>
  <si>
    <t>E1</t>
  </si>
  <si>
    <t>Entscheidung</t>
  </si>
  <si>
    <t>Entscheidungsbaum:</t>
  </si>
  <si>
    <t>Kosten eines Test-Produkts</t>
  </si>
  <si>
    <t>Kosten der Entwicklung</t>
  </si>
  <si>
    <t>Ertrag bei vollem Markterfolg</t>
  </si>
  <si>
    <t>Wahrscheinlichkeit, dass die Entwicklung eine voller Erfolg wird</t>
  </si>
  <si>
    <t>Wahrscheinlichkeit, dass das Test-Produkt gut angenommen wird.</t>
  </si>
  <si>
    <t>Wahrscheinlichkeit, dass die Entwicklung und Herstellung bei positivem Test (Test-Produkt) ein Erfolg wird.</t>
  </si>
  <si>
    <t>Wahrscheinlichkeit, dass die Entwicklung und Herstellung des Produkts bei negativem Test (Test-Produkt) dennoch ein Erfolg wird.</t>
  </si>
  <si>
    <t>Folgende Daten seien hierzu bekannt:</t>
  </si>
  <si>
    <t>Das Unternehmen ART-MX GmbH will eine neues Produkt entwicklen und auf den Markt bringen.</t>
  </si>
  <si>
    <t>TEUR</t>
  </si>
  <si>
    <t>Entw.kosten</t>
  </si>
  <si>
    <t>Testkosten</t>
  </si>
  <si>
    <r>
      <t>E1:</t>
    </r>
    <r>
      <rPr>
        <b/>
        <sz val="10"/>
        <rFont val="Arial"/>
        <family val="2"/>
      </rPr>
      <t xml:space="preserve"> Entwicklung</t>
    </r>
  </si>
  <si>
    <r>
      <t>E2:</t>
    </r>
    <r>
      <rPr>
        <b/>
        <sz val="10"/>
        <rFont val="Arial"/>
        <family val="2"/>
      </rPr>
      <t xml:space="preserve"> Erst Test-Produkt</t>
    </r>
  </si>
  <si>
    <t>E 2.1</t>
  </si>
  <si>
    <t>E 2.2</t>
  </si>
  <si>
    <r>
      <t>E3:</t>
    </r>
    <r>
      <rPr>
        <b/>
        <sz val="10"/>
        <rFont val="Arial"/>
        <family val="2"/>
      </rPr>
      <t xml:space="preserve"> Nicht</t>
    </r>
  </si>
  <si>
    <t>entwickeln</t>
  </si>
  <si>
    <t>Bei den gegebenen Werten kann die Entwicklung - ohne vorheriges Testprodukt - in Angriff genommen werden!</t>
  </si>
  <si>
    <t>Entscheidung "kippt"!</t>
  </si>
  <si>
    <t>Ändern Sie mittels "Drehfelder" die Wahrscheinlichkeitswerte, um zu sehen, bei welchen Konstellationen die Anfangs-</t>
  </si>
  <si>
    <t>DAA-Wirtschaftslexikon</t>
  </si>
  <si>
    <t>Fallbeispiel eines Entscheidungsbaums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</si>
</sst>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0_)"/>
    <numFmt numFmtId="174" formatCode="General_)"/>
    <numFmt numFmtId="175" formatCode="0.0_)"/>
    <numFmt numFmtId="176" formatCode="0_)"/>
    <numFmt numFmtId="177" formatCode="0.0000_)"/>
    <numFmt numFmtId="178" formatCode="0.000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0.0"/>
    <numFmt numFmtId="184" formatCode="#,##0.000"/>
    <numFmt numFmtId="185" formatCode="0.00\ &quot;EUR&quot;"/>
    <numFmt numFmtId="186" formatCode="0.0%"/>
    <numFmt numFmtId="187" formatCode="0.0000"/>
    <numFmt numFmtId="188" formatCode="0.00000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sz val="12"/>
      <name val="Arial"/>
      <family val="2"/>
    </font>
    <font>
      <sz val="10"/>
      <color indexed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tted"/>
      <right style="dotted"/>
      <top style="dotted"/>
      <bottom style="dotted"/>
    </border>
    <border>
      <left style="dashed"/>
      <right style="dashed"/>
      <top style="double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85" fontId="6" fillId="28" borderId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174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9" applyNumberFormat="0" applyAlignment="0" applyProtection="0"/>
  </cellStyleXfs>
  <cellXfs count="77"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72" fontId="0" fillId="34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4" borderId="14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" fillId="3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35" borderId="0" xfId="0" applyFont="1" applyFill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172" fontId="7" fillId="34" borderId="0" xfId="0" applyNumberFormat="1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74" fontId="5" fillId="34" borderId="0" xfId="52" applyFont="1" applyFill="1" applyBorder="1" applyAlignment="1">
      <alignment vertical="center"/>
      <protection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172" fontId="2" fillId="34" borderId="23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4" fontId="2" fillId="34" borderId="17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2" fillId="36" borderId="24" xfId="0" applyFont="1" applyFill="1" applyBorder="1" applyAlignment="1">
      <alignment horizontal="center" vertical="center"/>
    </xf>
    <xf numFmtId="172" fontId="3" fillId="37" borderId="24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172" fontId="3" fillId="38" borderId="24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183" fontId="3" fillId="38" borderId="24" xfId="0" applyNumberFormat="1" applyFont="1" applyFill="1" applyBorder="1" applyAlignment="1">
      <alignment vertical="center"/>
    </xf>
    <xf numFmtId="183" fontId="0" fillId="34" borderId="0" xfId="0" applyNumberFormat="1" applyFont="1" applyFill="1" applyBorder="1" applyAlignment="1">
      <alignment vertical="center"/>
    </xf>
    <xf numFmtId="183" fontId="3" fillId="37" borderId="24" xfId="0" applyNumberFormat="1" applyFont="1" applyFill="1" applyBorder="1" applyAlignment="1">
      <alignment vertical="center"/>
    </xf>
    <xf numFmtId="183" fontId="3" fillId="34" borderId="0" xfId="0" applyNumberFormat="1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172" fontId="7" fillId="39" borderId="24" xfId="0" applyNumberFormat="1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172" fontId="7" fillId="39" borderId="24" xfId="0" applyNumberFormat="1" applyFont="1" applyFill="1" applyBorder="1" applyAlignment="1">
      <alignment horizontal="center" vertical="center"/>
    </xf>
    <xf numFmtId="172" fontId="8" fillId="34" borderId="0" xfId="0" applyNumberFormat="1" applyFont="1" applyFill="1" applyBorder="1" applyAlignment="1">
      <alignment horizontal="center" vertical="center"/>
    </xf>
    <xf numFmtId="172" fontId="8" fillId="34" borderId="0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172" fontId="2" fillId="34" borderId="23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_C_CF_L0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4FB5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FFFF"/>
      <rgbColor rgb="00CCFFCC"/>
      <rgbColor rgb="00FFFF99"/>
      <rgbColor rgb="0099CCFF"/>
      <rgbColor rgb="00FFCCFF"/>
      <rgbColor rgb="00CC99FF"/>
      <rgbColor rgb="00FFF3E7"/>
      <rgbColor rgb="003366FF"/>
      <rgbColor rgb="0033CCCC"/>
      <rgbColor rgb="0099CC00"/>
      <rgbColor rgb="00E6F09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21</xdr:row>
      <xdr:rowOff>19050</xdr:rowOff>
    </xdr:from>
    <xdr:to>
      <xdr:col>13</xdr:col>
      <xdr:colOff>219075</xdr:colOff>
      <xdr:row>23</xdr:row>
      <xdr:rowOff>19050</xdr:rowOff>
    </xdr:to>
    <xdr:sp>
      <xdr:nvSpPr>
        <xdr:cNvPr id="1" name="Line 1"/>
        <xdr:cNvSpPr>
          <a:spLocks/>
        </xdr:cNvSpPr>
      </xdr:nvSpPr>
      <xdr:spPr>
        <a:xfrm>
          <a:off x="5895975" y="44958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20</xdr:row>
      <xdr:rowOff>171450</xdr:rowOff>
    </xdr:from>
    <xdr:to>
      <xdr:col>16</xdr:col>
      <xdr:colOff>342900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6134100" y="4429125"/>
          <a:ext cx="154305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19050</xdr:rowOff>
    </xdr:from>
    <xdr:to>
      <xdr:col>4</xdr:col>
      <xdr:colOff>257175</xdr:colOff>
      <xdr:row>27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819150" y="5219700"/>
          <a:ext cx="70485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9525</xdr:rowOff>
    </xdr:from>
    <xdr:to>
      <xdr:col>5</xdr:col>
      <xdr:colOff>276225</xdr:colOff>
      <xdr:row>27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581150" y="5210175"/>
          <a:ext cx="4762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28</xdr:row>
      <xdr:rowOff>171450</xdr:rowOff>
    </xdr:from>
    <xdr:to>
      <xdr:col>3</xdr:col>
      <xdr:colOff>314325</xdr:colOff>
      <xdr:row>40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800100" y="5876925"/>
          <a:ext cx="0" cy="1981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29</xdr:row>
      <xdr:rowOff>38100</xdr:rowOff>
    </xdr:from>
    <xdr:to>
      <xdr:col>5</xdr:col>
      <xdr:colOff>276225</xdr:colOff>
      <xdr:row>40</xdr:row>
      <xdr:rowOff>19050</xdr:rowOff>
    </xdr:to>
    <xdr:sp>
      <xdr:nvSpPr>
        <xdr:cNvPr id="6" name="Line 6"/>
        <xdr:cNvSpPr>
          <a:spLocks/>
        </xdr:cNvSpPr>
      </xdr:nvSpPr>
      <xdr:spPr>
        <a:xfrm>
          <a:off x="2057400" y="5924550"/>
          <a:ext cx="0" cy="1933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25</xdr:row>
      <xdr:rowOff>19050</xdr:rowOff>
    </xdr:from>
    <xdr:to>
      <xdr:col>13</xdr:col>
      <xdr:colOff>123825</xdr:colOff>
      <xdr:row>27</xdr:row>
      <xdr:rowOff>142875</xdr:rowOff>
    </xdr:to>
    <xdr:sp>
      <xdr:nvSpPr>
        <xdr:cNvPr id="7" name="Line 7"/>
        <xdr:cNvSpPr>
          <a:spLocks/>
        </xdr:cNvSpPr>
      </xdr:nvSpPr>
      <xdr:spPr>
        <a:xfrm flipH="1">
          <a:off x="4124325" y="5219700"/>
          <a:ext cx="16764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25</xdr:row>
      <xdr:rowOff>9525</xdr:rowOff>
    </xdr:from>
    <xdr:to>
      <xdr:col>14</xdr:col>
      <xdr:colOff>333375</xdr:colOff>
      <xdr:row>27</xdr:row>
      <xdr:rowOff>152400</xdr:rowOff>
    </xdr:to>
    <xdr:sp>
      <xdr:nvSpPr>
        <xdr:cNvPr id="8" name="Line 8"/>
        <xdr:cNvSpPr>
          <a:spLocks/>
        </xdr:cNvSpPr>
      </xdr:nvSpPr>
      <xdr:spPr>
        <a:xfrm>
          <a:off x="5905500" y="5210175"/>
          <a:ext cx="59055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28575</xdr:rowOff>
    </xdr:from>
    <xdr:to>
      <xdr:col>9</xdr:col>
      <xdr:colOff>266700</xdr:colOff>
      <xdr:row>30</xdr:row>
      <xdr:rowOff>142875</xdr:rowOff>
    </xdr:to>
    <xdr:sp>
      <xdr:nvSpPr>
        <xdr:cNvPr id="9" name="Line 9"/>
        <xdr:cNvSpPr>
          <a:spLocks/>
        </xdr:cNvSpPr>
      </xdr:nvSpPr>
      <xdr:spPr>
        <a:xfrm>
          <a:off x="3952875" y="59150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32</xdr:row>
      <xdr:rowOff>19050</xdr:rowOff>
    </xdr:from>
    <xdr:to>
      <xdr:col>9</xdr:col>
      <xdr:colOff>247650</xdr:colOff>
      <xdr:row>33</xdr:row>
      <xdr:rowOff>161925</xdr:rowOff>
    </xdr:to>
    <xdr:sp>
      <xdr:nvSpPr>
        <xdr:cNvPr id="10" name="Line 10"/>
        <xdr:cNvSpPr>
          <a:spLocks/>
        </xdr:cNvSpPr>
      </xdr:nvSpPr>
      <xdr:spPr>
        <a:xfrm flipV="1">
          <a:off x="3495675" y="6467475"/>
          <a:ext cx="4381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9525</xdr:rowOff>
    </xdr:from>
    <xdr:to>
      <xdr:col>10</xdr:col>
      <xdr:colOff>257175</xdr:colOff>
      <xdr:row>33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4048125" y="6457950"/>
          <a:ext cx="5334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33</xdr:row>
      <xdr:rowOff>142875</xdr:rowOff>
    </xdr:from>
    <xdr:to>
      <xdr:col>10</xdr:col>
      <xdr:colOff>266700</xdr:colOff>
      <xdr:row>40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591050" y="6762750"/>
          <a:ext cx="0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35</xdr:row>
      <xdr:rowOff>19050</xdr:rowOff>
    </xdr:from>
    <xdr:to>
      <xdr:col>9</xdr:col>
      <xdr:colOff>247650</xdr:colOff>
      <xdr:row>36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448050" y="6991350"/>
          <a:ext cx="485775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35</xdr:row>
      <xdr:rowOff>9525</xdr:rowOff>
    </xdr:from>
    <xdr:to>
      <xdr:col>8</xdr:col>
      <xdr:colOff>133350</xdr:colOff>
      <xdr:row>36</xdr:row>
      <xdr:rowOff>133350</xdr:rowOff>
    </xdr:to>
    <xdr:sp>
      <xdr:nvSpPr>
        <xdr:cNvPr id="14" name="Line 14"/>
        <xdr:cNvSpPr>
          <a:spLocks/>
        </xdr:cNvSpPr>
      </xdr:nvSpPr>
      <xdr:spPr>
        <a:xfrm flipH="1">
          <a:off x="2857500" y="6981825"/>
          <a:ext cx="409575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38</xdr:row>
      <xdr:rowOff>9525</xdr:rowOff>
    </xdr:from>
    <xdr:to>
      <xdr:col>9</xdr:col>
      <xdr:colOff>276225</xdr:colOff>
      <xdr:row>40</xdr:row>
      <xdr:rowOff>9525</xdr:rowOff>
    </xdr:to>
    <xdr:sp>
      <xdr:nvSpPr>
        <xdr:cNvPr id="15" name="Line 15"/>
        <xdr:cNvSpPr>
          <a:spLocks/>
        </xdr:cNvSpPr>
      </xdr:nvSpPr>
      <xdr:spPr>
        <a:xfrm>
          <a:off x="3962400" y="75057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37</xdr:row>
      <xdr:rowOff>171450</xdr:rowOff>
    </xdr:from>
    <xdr:to>
      <xdr:col>7</xdr:col>
      <xdr:colOff>285750</xdr:colOff>
      <xdr:row>40</xdr:row>
      <xdr:rowOff>0</xdr:rowOff>
    </xdr:to>
    <xdr:sp>
      <xdr:nvSpPr>
        <xdr:cNvPr id="16" name="Line 16"/>
        <xdr:cNvSpPr>
          <a:spLocks/>
        </xdr:cNvSpPr>
      </xdr:nvSpPr>
      <xdr:spPr>
        <a:xfrm>
          <a:off x="2838450" y="74866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32</xdr:row>
      <xdr:rowOff>9525</xdr:rowOff>
    </xdr:from>
    <xdr:to>
      <xdr:col>14</xdr:col>
      <xdr:colOff>304800</xdr:colOff>
      <xdr:row>33</xdr:row>
      <xdr:rowOff>152400</xdr:rowOff>
    </xdr:to>
    <xdr:sp>
      <xdr:nvSpPr>
        <xdr:cNvPr id="17" name="Line 17"/>
        <xdr:cNvSpPr>
          <a:spLocks/>
        </xdr:cNvSpPr>
      </xdr:nvSpPr>
      <xdr:spPr>
        <a:xfrm flipV="1">
          <a:off x="5905500" y="6457950"/>
          <a:ext cx="56197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32</xdr:row>
      <xdr:rowOff>9525</xdr:rowOff>
    </xdr:from>
    <xdr:to>
      <xdr:col>15</xdr:col>
      <xdr:colOff>276225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6448425" y="6457950"/>
          <a:ext cx="66675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33</xdr:row>
      <xdr:rowOff>161925</xdr:rowOff>
    </xdr:from>
    <xdr:to>
      <xdr:col>15</xdr:col>
      <xdr:colOff>276225</xdr:colOff>
      <xdr:row>40</xdr:row>
      <xdr:rowOff>9525</xdr:rowOff>
    </xdr:to>
    <xdr:sp>
      <xdr:nvSpPr>
        <xdr:cNvPr id="19" name="Line 19"/>
        <xdr:cNvSpPr>
          <a:spLocks/>
        </xdr:cNvSpPr>
      </xdr:nvSpPr>
      <xdr:spPr>
        <a:xfrm>
          <a:off x="7115175" y="6781800"/>
          <a:ext cx="0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35</xdr:row>
      <xdr:rowOff>19050</xdr:rowOff>
    </xdr:from>
    <xdr:to>
      <xdr:col>13</xdr:col>
      <xdr:colOff>295275</xdr:colOff>
      <xdr:row>36</xdr:row>
      <xdr:rowOff>161925</xdr:rowOff>
    </xdr:to>
    <xdr:sp>
      <xdr:nvSpPr>
        <xdr:cNvPr id="20" name="Line 20"/>
        <xdr:cNvSpPr>
          <a:spLocks/>
        </xdr:cNvSpPr>
      </xdr:nvSpPr>
      <xdr:spPr>
        <a:xfrm flipV="1">
          <a:off x="5305425" y="6991350"/>
          <a:ext cx="6667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35</xdr:row>
      <xdr:rowOff>19050</xdr:rowOff>
    </xdr:from>
    <xdr:to>
      <xdr:col>14</xdr:col>
      <xdr:colOff>257175</xdr:colOff>
      <xdr:row>36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5962650" y="6991350"/>
          <a:ext cx="4572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38</xdr:row>
      <xdr:rowOff>19050</xdr:rowOff>
    </xdr:from>
    <xdr:to>
      <xdr:col>12</xdr:col>
      <xdr:colOff>333375</xdr:colOff>
      <xdr:row>39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5295900" y="751522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38</xdr:row>
      <xdr:rowOff>19050</xdr:rowOff>
    </xdr:from>
    <xdr:to>
      <xdr:col>14</xdr:col>
      <xdr:colOff>333375</xdr:colOff>
      <xdr:row>40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486525" y="7515225"/>
          <a:ext cx="95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29</xdr:row>
      <xdr:rowOff>28575</xdr:rowOff>
    </xdr:from>
    <xdr:to>
      <xdr:col>14</xdr:col>
      <xdr:colOff>314325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6477000" y="591502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133350</xdr:rowOff>
    </xdr:from>
    <xdr:to>
      <xdr:col>16</xdr:col>
      <xdr:colOff>409575</xdr:colOff>
      <xdr:row>40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7743825" y="5153025"/>
          <a:ext cx="0" cy="2695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152400</xdr:rowOff>
    </xdr:from>
    <xdr:to>
      <xdr:col>0</xdr:col>
      <xdr:colOff>0</xdr:colOff>
      <xdr:row>22</xdr:row>
      <xdr:rowOff>28575</xdr:rowOff>
    </xdr:to>
    <xdr:sp>
      <xdr:nvSpPr>
        <xdr:cNvPr id="26" name="Line 26"/>
        <xdr:cNvSpPr>
          <a:spLocks/>
        </xdr:cNvSpPr>
      </xdr:nvSpPr>
      <xdr:spPr>
        <a:xfrm flipV="1">
          <a:off x="0" y="32289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104775</xdr:rowOff>
    </xdr:from>
    <xdr:to>
      <xdr:col>12</xdr:col>
      <xdr:colOff>695325</xdr:colOff>
      <xdr:row>24</xdr:row>
      <xdr:rowOff>85725</xdr:rowOff>
    </xdr:to>
    <xdr:sp>
      <xdr:nvSpPr>
        <xdr:cNvPr id="27" name="Line 27"/>
        <xdr:cNvSpPr>
          <a:spLocks/>
        </xdr:cNvSpPr>
      </xdr:nvSpPr>
      <xdr:spPr>
        <a:xfrm flipV="1">
          <a:off x="1790700" y="4362450"/>
          <a:ext cx="386715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41</xdr:row>
      <xdr:rowOff>9525</xdr:rowOff>
    </xdr:from>
    <xdr:to>
      <xdr:col>3</xdr:col>
      <xdr:colOff>685800</xdr:colOff>
      <xdr:row>43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1162050" y="8058150"/>
          <a:ext cx="9525" cy="400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41</xdr:row>
      <xdr:rowOff>28575</xdr:rowOff>
    </xdr:from>
    <xdr:to>
      <xdr:col>5</xdr:col>
      <xdr:colOff>314325</xdr:colOff>
      <xdr:row>42</xdr:row>
      <xdr:rowOff>171450</xdr:rowOff>
    </xdr:to>
    <xdr:sp>
      <xdr:nvSpPr>
        <xdr:cNvPr id="29" name="Line 33"/>
        <xdr:cNvSpPr>
          <a:spLocks/>
        </xdr:cNvSpPr>
      </xdr:nvSpPr>
      <xdr:spPr>
        <a:xfrm>
          <a:off x="2095500" y="8077200"/>
          <a:ext cx="0" cy="342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41</xdr:row>
      <xdr:rowOff>47625</xdr:rowOff>
    </xdr:from>
    <xdr:to>
      <xdr:col>7</xdr:col>
      <xdr:colOff>552450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>
          <a:off x="3105150" y="8096250"/>
          <a:ext cx="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41</xdr:row>
      <xdr:rowOff>19050</xdr:rowOff>
    </xdr:from>
    <xdr:to>
      <xdr:col>9</xdr:col>
      <xdr:colOff>295275</xdr:colOff>
      <xdr:row>43</xdr:row>
      <xdr:rowOff>0</xdr:rowOff>
    </xdr:to>
    <xdr:sp>
      <xdr:nvSpPr>
        <xdr:cNvPr id="31" name="Line 35"/>
        <xdr:cNvSpPr>
          <a:spLocks/>
        </xdr:cNvSpPr>
      </xdr:nvSpPr>
      <xdr:spPr>
        <a:xfrm>
          <a:off x="3981450" y="8067675"/>
          <a:ext cx="0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41</xdr:row>
      <xdr:rowOff>28575</xdr:rowOff>
    </xdr:from>
    <xdr:to>
      <xdr:col>10</xdr:col>
      <xdr:colOff>266700</xdr:colOff>
      <xdr:row>43</xdr:row>
      <xdr:rowOff>19050</xdr:rowOff>
    </xdr:to>
    <xdr:sp>
      <xdr:nvSpPr>
        <xdr:cNvPr id="32" name="Line 36"/>
        <xdr:cNvSpPr>
          <a:spLocks/>
        </xdr:cNvSpPr>
      </xdr:nvSpPr>
      <xdr:spPr>
        <a:xfrm>
          <a:off x="4591050" y="80772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41</xdr:row>
      <xdr:rowOff>19050</xdr:rowOff>
    </xdr:from>
    <xdr:to>
      <xdr:col>12</xdr:col>
      <xdr:colOff>352425</xdr:colOff>
      <xdr:row>42</xdr:row>
      <xdr:rowOff>180975</xdr:rowOff>
    </xdr:to>
    <xdr:sp>
      <xdr:nvSpPr>
        <xdr:cNvPr id="33" name="Line 37"/>
        <xdr:cNvSpPr>
          <a:spLocks/>
        </xdr:cNvSpPr>
      </xdr:nvSpPr>
      <xdr:spPr>
        <a:xfrm>
          <a:off x="5314950" y="8067675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41</xdr:row>
      <xdr:rowOff>28575</xdr:rowOff>
    </xdr:from>
    <xdr:to>
      <xdr:col>14</xdr:col>
      <xdr:colOff>333375</xdr:colOff>
      <xdr:row>42</xdr:row>
      <xdr:rowOff>190500</xdr:rowOff>
    </xdr:to>
    <xdr:sp>
      <xdr:nvSpPr>
        <xdr:cNvPr id="34" name="Line 38"/>
        <xdr:cNvSpPr>
          <a:spLocks/>
        </xdr:cNvSpPr>
      </xdr:nvSpPr>
      <xdr:spPr>
        <a:xfrm>
          <a:off x="6496050" y="8077200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41</xdr:row>
      <xdr:rowOff>28575</xdr:rowOff>
    </xdr:from>
    <xdr:to>
      <xdr:col>15</xdr:col>
      <xdr:colOff>285750</xdr:colOff>
      <xdr:row>42</xdr:row>
      <xdr:rowOff>190500</xdr:rowOff>
    </xdr:to>
    <xdr:sp>
      <xdr:nvSpPr>
        <xdr:cNvPr id="35" name="Line 39"/>
        <xdr:cNvSpPr>
          <a:spLocks/>
        </xdr:cNvSpPr>
      </xdr:nvSpPr>
      <xdr:spPr>
        <a:xfrm>
          <a:off x="7124700" y="8077200"/>
          <a:ext cx="0" cy="361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419100</xdr:colOff>
      <xdr:row>42</xdr:row>
      <xdr:rowOff>180975</xdr:rowOff>
    </xdr:to>
    <xdr:sp>
      <xdr:nvSpPr>
        <xdr:cNvPr id="36" name="Line 40"/>
        <xdr:cNvSpPr>
          <a:spLocks/>
        </xdr:cNvSpPr>
      </xdr:nvSpPr>
      <xdr:spPr>
        <a:xfrm flipH="1">
          <a:off x="7743825" y="8048625"/>
          <a:ext cx="9525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34</xdr:row>
      <xdr:rowOff>76200</xdr:rowOff>
    </xdr:from>
    <xdr:to>
      <xdr:col>16</xdr:col>
      <xdr:colOff>133350</xdr:colOff>
      <xdr:row>36</xdr:row>
      <xdr:rowOff>28575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6743700" y="6867525"/>
          <a:ext cx="723900" cy="304800"/>
        </a:xfrm>
        <a:prstGeom prst="rect">
          <a:avLst/>
        </a:prstGeom>
        <a:solidFill>
          <a:srgbClr val="EBEB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Ent-wicklung</a:t>
          </a:r>
        </a:p>
      </xdr:txBody>
    </xdr:sp>
    <xdr:clientData/>
  </xdr:twoCellAnchor>
  <xdr:twoCellAnchor>
    <xdr:from>
      <xdr:col>9</xdr:col>
      <xdr:colOff>533400</xdr:colOff>
      <xdr:row>34</xdr:row>
      <xdr:rowOff>57150</xdr:rowOff>
    </xdr:from>
    <xdr:to>
      <xdr:col>11</xdr:col>
      <xdr:colOff>123825</xdr:colOff>
      <xdr:row>36</xdr:row>
      <xdr:rowOff>0</xdr:rowOff>
    </xdr:to>
    <xdr:sp>
      <xdr:nvSpPr>
        <xdr:cNvPr id="38" name="Text Box 42"/>
        <xdr:cNvSpPr txBox="1">
          <a:spLocks noChangeArrowheads="1"/>
        </xdr:cNvSpPr>
      </xdr:nvSpPr>
      <xdr:spPr>
        <a:xfrm>
          <a:off x="4219575" y="6848475"/>
          <a:ext cx="733425" cy="295275"/>
        </a:xfrm>
        <a:prstGeom prst="rect">
          <a:avLst/>
        </a:prstGeom>
        <a:solidFill>
          <a:srgbClr val="EBEBE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Ent-wicklung</a:t>
          </a:r>
        </a:p>
      </xdr:txBody>
    </xdr:sp>
    <xdr:clientData/>
  </xdr:twoCellAnchor>
  <xdr:twoCellAnchor>
    <xdr:from>
      <xdr:col>12</xdr:col>
      <xdr:colOff>476250</xdr:colOff>
      <xdr:row>32</xdr:row>
      <xdr:rowOff>57150</xdr:rowOff>
    </xdr:from>
    <xdr:to>
      <xdr:col>14</xdr:col>
      <xdr:colOff>85725</xdr:colOff>
      <xdr:row>33</xdr:row>
      <xdr:rowOff>57150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5438775" y="6505575"/>
          <a:ext cx="809625" cy="171450"/>
        </a:xfrm>
        <a:prstGeom prst="rect">
          <a:avLst/>
        </a:prstGeom>
        <a:solidFill>
          <a:srgbClr val="E6F0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7</xdr:col>
      <xdr:colOff>485775</xdr:colOff>
      <xdr:row>32</xdr:row>
      <xdr:rowOff>66675</xdr:rowOff>
    </xdr:from>
    <xdr:to>
      <xdr:col>9</xdr:col>
      <xdr:colOff>257175</xdr:colOff>
      <xdr:row>33</xdr:row>
      <xdr:rowOff>76200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3038475" y="6515100"/>
          <a:ext cx="904875" cy="180975"/>
        </a:xfrm>
        <a:prstGeom prst="rect">
          <a:avLst/>
        </a:prstGeom>
        <a:solidFill>
          <a:srgbClr val="E6F0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</a:t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666750</xdr:colOff>
      <xdr:row>31</xdr:row>
      <xdr:rowOff>171450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495300" y="6229350"/>
          <a:ext cx="657225" cy="171450"/>
        </a:xfrm>
        <a:prstGeom prst="rect">
          <a:avLst/>
        </a:prstGeom>
        <a:solidFill>
          <a:srgbClr val="E8FFA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Erfolg</a:t>
          </a:r>
        </a:p>
      </xdr:txBody>
    </xdr:sp>
    <xdr:clientData/>
  </xdr:twoCellAnchor>
  <xdr:oneCellAnchor>
    <xdr:from>
      <xdr:col>4</xdr:col>
      <xdr:colOff>457200</xdr:colOff>
      <xdr:row>31</xdr:row>
      <xdr:rowOff>0</xdr:rowOff>
    </xdr:from>
    <xdr:ext cx="742950" cy="190500"/>
    <xdr:sp>
      <xdr:nvSpPr>
        <xdr:cNvPr id="42" name="Text Box 46"/>
        <xdr:cNvSpPr txBox="1">
          <a:spLocks noChangeArrowheads="1"/>
        </xdr:cNvSpPr>
      </xdr:nvSpPr>
      <xdr:spPr>
        <a:xfrm>
          <a:off x="1724025" y="6229350"/>
          <a:ext cx="742950" cy="190500"/>
        </a:xfrm>
        <a:prstGeom prst="rect">
          <a:avLst/>
        </a:prstGeom>
        <a:solidFill>
          <a:srgbClr val="FFEB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 Erfolg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1.28515625" style="0" customWidth="1"/>
    <col min="3" max="3" width="4.140625" style="0" customWidth="1"/>
    <col min="4" max="4" width="11.7109375" style="0" customWidth="1"/>
    <col min="5" max="5" width="7.7109375" style="0" customWidth="1"/>
    <col min="6" max="6" width="8.57421875" style="0" customWidth="1"/>
    <col min="7" max="7" width="3.00390625" style="0" customWidth="1"/>
    <col min="8" max="8" width="8.7109375" style="0" customWidth="1"/>
    <col min="9" max="9" width="8.28125" style="0" customWidth="1"/>
    <col min="10" max="10" width="9.57421875" style="0" customWidth="1"/>
    <col min="11" max="11" width="7.57421875" style="0" customWidth="1"/>
    <col min="12" max="12" width="2.00390625" style="0" customWidth="1"/>
    <col min="13" max="13" width="10.7109375" style="0" customWidth="1"/>
    <col min="14" max="14" width="7.28125" style="0" customWidth="1"/>
    <col min="15" max="15" width="10.140625" style="0" customWidth="1"/>
    <col min="16" max="16" width="7.421875" style="0" customWidth="1"/>
    <col min="17" max="17" width="11.8515625" style="0" customWidth="1"/>
    <col min="18" max="18" width="1.28515625" style="0" customWidth="1"/>
    <col min="19" max="19" width="1.8515625" style="0" customWidth="1"/>
  </cols>
  <sheetData>
    <row r="1" spans="1:19" ht="9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2" customFormat="1" ht="24.75" customHeight="1">
      <c r="A2" s="14"/>
      <c r="B2" s="24" t="s">
        <v>29</v>
      </c>
      <c r="C2" s="14"/>
      <c r="D2" s="2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34"/>
    </row>
    <row r="3" spans="1:19" s="2" customFormat="1" ht="18" customHeight="1">
      <c r="A3" s="14"/>
      <c r="B3" s="27" t="s">
        <v>30</v>
      </c>
      <c r="C3" s="14"/>
      <c r="D3" s="2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4"/>
    </row>
    <row r="4" spans="1:57" ht="9" customHeight="1">
      <c r="A4" s="34"/>
      <c r="B4" s="14"/>
      <c r="C4" s="14"/>
      <c r="D4" s="14"/>
      <c r="E4" s="14"/>
      <c r="F4" s="2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6" customHeight="1">
      <c r="A5" s="34"/>
      <c r="B5" s="15"/>
      <c r="C5" s="10"/>
      <c r="D5" s="10"/>
      <c r="E5" s="10"/>
      <c r="F5" s="16"/>
      <c r="G5" s="10"/>
      <c r="H5" s="11"/>
      <c r="I5" s="10"/>
      <c r="J5" s="11"/>
      <c r="K5" s="11"/>
      <c r="L5" s="11"/>
      <c r="M5" s="11"/>
      <c r="N5" s="11"/>
      <c r="O5" s="11"/>
      <c r="P5" s="11"/>
      <c r="Q5" s="11"/>
      <c r="R5" s="12"/>
      <c r="S5" s="3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8">
      <c r="A6" s="34"/>
      <c r="B6" s="18"/>
      <c r="C6" s="5"/>
      <c r="D6" s="33" t="s">
        <v>16</v>
      </c>
      <c r="E6" s="33"/>
      <c r="F6" s="33"/>
      <c r="G6" s="33"/>
      <c r="H6" s="33"/>
      <c r="I6" s="33"/>
      <c r="J6" s="33"/>
      <c r="K6" s="33"/>
      <c r="L6" s="33"/>
      <c r="M6" s="33"/>
      <c r="N6" s="38"/>
      <c r="O6" s="38"/>
      <c r="P6" s="39"/>
      <c r="Q6" s="39"/>
      <c r="R6" s="19"/>
      <c r="S6" s="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8">
      <c r="A7" s="34"/>
      <c r="B7" s="18"/>
      <c r="C7" s="5"/>
      <c r="D7" s="33" t="s">
        <v>15</v>
      </c>
      <c r="E7" s="33"/>
      <c r="F7" s="33"/>
      <c r="G7" s="33"/>
      <c r="H7" s="33"/>
      <c r="I7" s="33"/>
      <c r="J7" s="33"/>
      <c r="K7" s="33"/>
      <c r="L7" s="33"/>
      <c r="M7" s="33"/>
      <c r="N7" s="38"/>
      <c r="O7" s="38"/>
      <c r="P7" s="5"/>
      <c r="Q7" s="5"/>
      <c r="R7" s="19"/>
      <c r="S7" s="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6.75" customHeight="1">
      <c r="A8" s="34"/>
      <c r="B8" s="18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/>
      <c r="Q8" s="5"/>
      <c r="R8" s="19"/>
      <c r="S8" s="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7.5" customHeight="1">
      <c r="A9" s="34"/>
      <c r="B9" s="18"/>
      <c r="C9" s="5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31"/>
      <c r="Q9" s="31"/>
      <c r="R9" s="19"/>
      <c r="S9" s="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8" customHeight="1">
      <c r="A10" s="34"/>
      <c r="B10" s="18"/>
      <c r="C10" s="5"/>
      <c r="D10" s="43" t="s">
        <v>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>
        <v>80</v>
      </c>
      <c r="P10" s="33" t="s">
        <v>17</v>
      </c>
      <c r="Q10" s="5"/>
      <c r="R10" s="8"/>
      <c r="S10" s="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8" customHeight="1">
      <c r="A11" s="34"/>
      <c r="B11" s="18"/>
      <c r="C11" s="5"/>
      <c r="D11" s="43" t="s">
        <v>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>
        <v>8</v>
      </c>
      <c r="P11" s="33" t="s">
        <v>17</v>
      </c>
      <c r="Q11" s="5"/>
      <c r="R11" s="8"/>
      <c r="S11" s="3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8" customHeight="1">
      <c r="A12" s="34"/>
      <c r="B12" s="18"/>
      <c r="C12" s="5"/>
      <c r="D12" s="43" t="s">
        <v>10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>
        <v>400</v>
      </c>
      <c r="P12" s="33" t="s">
        <v>17</v>
      </c>
      <c r="Q12" s="5"/>
      <c r="R12" s="8"/>
      <c r="S12" s="3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8" customHeight="1">
      <c r="A13" s="34"/>
      <c r="B13" s="18"/>
      <c r="C13" s="5"/>
      <c r="D13" s="43" t="s">
        <v>11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>
        <v>60</v>
      </c>
      <c r="P13" s="31" t="s">
        <v>0</v>
      </c>
      <c r="Q13" s="5"/>
      <c r="R13" s="8"/>
      <c r="S13" s="3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8" customHeight="1">
      <c r="A14" s="34"/>
      <c r="B14" s="18"/>
      <c r="C14" s="5"/>
      <c r="D14" s="43" t="s">
        <v>12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>
        <v>60</v>
      </c>
      <c r="P14" s="31" t="s">
        <v>0</v>
      </c>
      <c r="Q14" s="5"/>
      <c r="R14" s="8"/>
      <c r="S14" s="3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35.25" customHeight="1">
      <c r="A15" s="34"/>
      <c r="B15" s="18"/>
      <c r="C15" s="5"/>
      <c r="D15" s="73" t="s">
        <v>13</v>
      </c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69">
        <v>80</v>
      </c>
      <c r="P15" s="31" t="s">
        <v>0</v>
      </c>
      <c r="Q15" s="5"/>
      <c r="R15" s="8"/>
      <c r="S15" s="3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7.5" customHeight="1">
      <c r="A16" s="34"/>
      <c r="B16" s="18"/>
      <c r="C16" s="5"/>
      <c r="D16" s="73" t="s">
        <v>14</v>
      </c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69">
        <v>10</v>
      </c>
      <c r="P16" s="31" t="s">
        <v>0</v>
      </c>
      <c r="Q16" s="5"/>
      <c r="R16" s="8"/>
      <c r="S16" s="3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9.75" customHeight="1">
      <c r="A17" s="34"/>
      <c r="B17" s="20"/>
      <c r="C17" s="21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  <c r="Q17" s="21"/>
      <c r="R17" s="9"/>
      <c r="S17" s="34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9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>
      <c r="A19" s="34"/>
      <c r="B19" s="15"/>
      <c r="C19" s="10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7"/>
      <c r="S19" s="34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21" customHeight="1" thickBot="1">
      <c r="A20" s="34"/>
      <c r="B20" s="18"/>
      <c r="C20" s="5"/>
      <c r="D20" s="38" t="s">
        <v>7</v>
      </c>
      <c r="E20" s="5"/>
      <c r="F20" s="5"/>
      <c r="G20" s="5"/>
      <c r="H20" s="5"/>
      <c r="I20" s="5"/>
      <c r="J20" s="5"/>
      <c r="K20" s="5"/>
      <c r="L20" s="5"/>
      <c r="M20" s="5"/>
      <c r="N20" s="6" t="s">
        <v>6</v>
      </c>
      <c r="O20" s="5"/>
      <c r="P20" s="5"/>
      <c r="Q20" s="5"/>
      <c r="R20" s="19"/>
      <c r="S20" s="34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7.25" thickBot="1" thickTop="1">
      <c r="A21" s="34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49" t="s">
        <v>5</v>
      </c>
      <c r="O21" s="5"/>
      <c r="P21" s="5"/>
      <c r="Q21" s="5"/>
      <c r="R21" s="19"/>
      <c r="S21" s="34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3.5" thickTop="1">
      <c r="A22" s="34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9"/>
      <c r="S22" s="3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34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9"/>
      <c r="S23" s="34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6.5" thickBot="1">
      <c r="A24" s="34"/>
      <c r="B24" s="18"/>
      <c r="C24" s="5"/>
      <c r="D24" s="5"/>
      <c r="E24" s="68" t="s">
        <v>20</v>
      </c>
      <c r="F24" s="5"/>
      <c r="G24" s="5"/>
      <c r="H24" s="5"/>
      <c r="I24" s="5"/>
      <c r="J24" s="5"/>
      <c r="K24" s="5"/>
      <c r="L24" s="5"/>
      <c r="M24" s="5"/>
      <c r="N24" s="68" t="s">
        <v>21</v>
      </c>
      <c r="O24" s="5"/>
      <c r="P24" s="5"/>
      <c r="Q24" s="68" t="s">
        <v>24</v>
      </c>
      <c r="R24" s="19"/>
      <c r="S24" s="34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thickBot="1" thickTop="1">
      <c r="A25" s="34"/>
      <c r="B25" s="18"/>
      <c r="C25" s="5"/>
      <c r="D25" s="65" t="s">
        <v>18</v>
      </c>
      <c r="E25" s="50">
        <f>-O10</f>
        <v>-80</v>
      </c>
      <c r="F25" s="51"/>
      <c r="G25" s="5"/>
      <c r="H25" s="5"/>
      <c r="I25" s="5"/>
      <c r="J25" s="5"/>
      <c r="K25" s="5"/>
      <c r="L25" s="51"/>
      <c r="M25" s="66" t="s">
        <v>19</v>
      </c>
      <c r="N25" s="50">
        <f>-O11</f>
        <v>-8</v>
      </c>
      <c r="O25" s="51"/>
      <c r="P25" s="51"/>
      <c r="Q25" s="70" t="s">
        <v>25</v>
      </c>
      <c r="R25" s="19"/>
      <c r="S25" s="34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5" thickTop="1">
      <c r="A26" s="34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9"/>
      <c r="S26" s="3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34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9"/>
      <c r="S27" s="34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thickBot="1">
      <c r="A28" s="34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9"/>
      <c r="S28" s="3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thickBot="1" thickTop="1">
      <c r="A29" s="34"/>
      <c r="B29" s="18"/>
      <c r="C29" s="5"/>
      <c r="D29" s="52">
        <f>O13</f>
        <v>60</v>
      </c>
      <c r="E29" s="5"/>
      <c r="F29" s="50">
        <f>100-D29</f>
        <v>40</v>
      </c>
      <c r="G29" s="7"/>
      <c r="H29" s="7"/>
      <c r="I29" s="7"/>
      <c r="J29" s="52">
        <f>O14</f>
        <v>60</v>
      </c>
      <c r="K29" s="7"/>
      <c r="L29" s="7"/>
      <c r="M29" s="7"/>
      <c r="N29" s="5"/>
      <c r="O29" s="50">
        <f>100-J29</f>
        <v>40</v>
      </c>
      <c r="P29" s="7"/>
      <c r="Q29" s="5"/>
      <c r="R29" s="19"/>
      <c r="S29" s="3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3.5" thickTop="1">
      <c r="A30" s="34"/>
      <c r="B30" s="18"/>
      <c r="C30" s="5"/>
      <c r="D30" s="5"/>
      <c r="E30" s="5"/>
      <c r="F30" s="5"/>
      <c r="G30" s="5"/>
      <c r="H30" s="5"/>
      <c r="I30" s="6" t="s">
        <v>1</v>
      </c>
      <c r="J30" s="13"/>
      <c r="K30" s="5"/>
      <c r="L30" s="5"/>
      <c r="M30" s="5"/>
      <c r="N30" s="28" t="s">
        <v>2</v>
      </c>
      <c r="O30" s="13"/>
      <c r="P30" s="5"/>
      <c r="Q30" s="5"/>
      <c r="R30" s="19"/>
      <c r="S30" s="3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3.5" thickBot="1">
      <c r="A31" s="34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9"/>
      <c r="S31" s="3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7.25" thickBot="1" thickTop="1">
      <c r="A32" s="34"/>
      <c r="B32" s="18"/>
      <c r="C32" s="5"/>
      <c r="D32" s="5"/>
      <c r="E32" s="5"/>
      <c r="F32" s="5"/>
      <c r="G32" s="5"/>
      <c r="H32" s="5"/>
      <c r="I32" s="5"/>
      <c r="J32" s="49" t="s">
        <v>22</v>
      </c>
      <c r="K32" s="5"/>
      <c r="L32" s="5"/>
      <c r="M32" s="5"/>
      <c r="N32" s="5"/>
      <c r="O32" s="49" t="s">
        <v>23</v>
      </c>
      <c r="P32" s="5"/>
      <c r="Q32" s="5"/>
      <c r="R32" s="19"/>
      <c r="S32" s="3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3.5" thickTop="1">
      <c r="A33" s="34"/>
      <c r="B33" s="18"/>
      <c r="C33" s="76"/>
      <c r="D33" s="76"/>
      <c r="E33" s="5"/>
      <c r="F33" s="13"/>
      <c r="G33" s="53"/>
      <c r="H33" s="28"/>
      <c r="I33" s="67"/>
      <c r="J33" s="4"/>
      <c r="K33" s="28"/>
      <c r="L33" s="32"/>
      <c r="M33" s="32"/>
      <c r="N33" s="6"/>
      <c r="O33" s="5"/>
      <c r="P33" s="6"/>
      <c r="Q33" s="5"/>
      <c r="R33" s="19"/>
      <c r="S33" s="3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3.5" thickBot="1">
      <c r="A34" s="34"/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9"/>
      <c r="S34" s="3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thickBot="1" thickTop="1">
      <c r="A35" s="34"/>
      <c r="B35" s="18"/>
      <c r="C35" s="5"/>
      <c r="D35" s="5"/>
      <c r="E35" s="5"/>
      <c r="F35" s="5"/>
      <c r="G35" s="5"/>
      <c r="H35" s="5"/>
      <c r="I35" s="50">
        <f>-O10</f>
        <v>-80</v>
      </c>
      <c r="J35" s="5"/>
      <c r="K35" s="5"/>
      <c r="L35" s="5"/>
      <c r="M35" s="5"/>
      <c r="N35" s="50">
        <f>-O10</f>
        <v>-80</v>
      </c>
      <c r="O35" s="5"/>
      <c r="P35" s="5"/>
      <c r="Q35" s="5"/>
      <c r="R35" s="19"/>
      <c r="S35" s="3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3.5" thickTop="1">
      <c r="A36" s="34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9"/>
      <c r="S36" s="3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3.5" thickBot="1">
      <c r="A37" s="34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9"/>
      <c r="S37" s="3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thickBot="1" thickTop="1">
      <c r="A38" s="34"/>
      <c r="B38" s="18"/>
      <c r="C38" s="5"/>
      <c r="D38" s="5"/>
      <c r="E38" s="5"/>
      <c r="F38" s="5"/>
      <c r="G38" s="5"/>
      <c r="H38" s="54">
        <f>O15</f>
        <v>80</v>
      </c>
      <c r="I38" s="55" t="s">
        <v>0</v>
      </c>
      <c r="J38" s="56">
        <f>100-H38</f>
        <v>20</v>
      </c>
      <c r="K38" s="55" t="s">
        <v>0</v>
      </c>
      <c r="L38" s="55"/>
      <c r="M38" s="54">
        <f>O16</f>
        <v>10</v>
      </c>
      <c r="N38" s="57"/>
      <c r="O38" s="56">
        <f>100-M38</f>
        <v>90</v>
      </c>
      <c r="P38" s="5"/>
      <c r="Q38" s="5"/>
      <c r="R38" s="19"/>
      <c r="S38" s="3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3.5" thickTop="1">
      <c r="A39" s="34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9"/>
      <c r="S39" s="34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3.5" thickBot="1">
      <c r="A40" s="34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9"/>
      <c r="S40" s="34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6.5" thickBot="1" thickTop="1">
      <c r="A41" s="34"/>
      <c r="B41" s="18"/>
      <c r="C41" s="5"/>
      <c r="D41" s="60">
        <f>O12</f>
        <v>400</v>
      </c>
      <c r="E41" s="29"/>
      <c r="F41" s="60">
        <v>0</v>
      </c>
      <c r="G41" s="30"/>
      <c r="H41" s="60">
        <f>O12</f>
        <v>400</v>
      </c>
      <c r="I41" s="30"/>
      <c r="J41" s="60">
        <v>0</v>
      </c>
      <c r="K41" s="60">
        <v>0</v>
      </c>
      <c r="L41" s="36"/>
      <c r="M41" s="60">
        <f>O12</f>
        <v>400</v>
      </c>
      <c r="N41" s="36"/>
      <c r="O41" s="60">
        <v>0</v>
      </c>
      <c r="P41" s="60">
        <v>0</v>
      </c>
      <c r="Q41" s="60">
        <v>0</v>
      </c>
      <c r="R41" s="19"/>
      <c r="S41" s="3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5.75" thickTop="1">
      <c r="A42" s="34"/>
      <c r="B42" s="18"/>
      <c r="C42" s="5"/>
      <c r="D42" s="35" t="s">
        <v>3</v>
      </c>
      <c r="E42" s="29"/>
      <c r="F42" s="29"/>
      <c r="G42" s="29"/>
      <c r="H42" s="35" t="s">
        <v>3</v>
      </c>
      <c r="I42" s="29"/>
      <c r="J42" s="29"/>
      <c r="K42" s="29"/>
      <c r="L42" s="29"/>
      <c r="M42" s="29"/>
      <c r="N42" s="29"/>
      <c r="O42" s="29"/>
      <c r="P42" s="29"/>
      <c r="Q42" s="29"/>
      <c r="R42" s="19"/>
      <c r="S42" s="34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5.75" thickBot="1">
      <c r="A43" s="34"/>
      <c r="B43" s="18"/>
      <c r="C43" s="5"/>
      <c r="D43" s="72" t="s">
        <v>4</v>
      </c>
      <c r="E43" s="72"/>
      <c r="F43" s="6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19"/>
      <c r="S43" s="34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6.5" thickBot="1" thickTop="1">
      <c r="A44" s="34"/>
      <c r="B44" s="18"/>
      <c r="C44" s="26"/>
      <c r="D44" s="62">
        <f>D41*D29/100+E25</f>
        <v>160</v>
      </c>
      <c r="E44" s="63"/>
      <c r="F44" s="62">
        <f>E25+F29*F41/100</f>
        <v>-80</v>
      </c>
      <c r="G44" s="63"/>
      <c r="H44" s="62">
        <f>(H41*H38/100+I35)*J29/100-50</f>
        <v>94</v>
      </c>
      <c r="I44" s="63"/>
      <c r="J44" s="62">
        <f>N25+J29*I35/100+J29/100*J38/100*J41</f>
        <v>-56</v>
      </c>
      <c r="K44" s="62">
        <f>N25+J29*K41/100</f>
        <v>-8</v>
      </c>
      <c r="L44" s="63"/>
      <c r="M44" s="62">
        <f>(M41*M38/100+N35)*O29/100+N25</f>
        <v>-24</v>
      </c>
      <c r="N44" s="64"/>
      <c r="O44" s="62">
        <f>N25+O29/100*N35+O38/100*O41</f>
        <v>-40</v>
      </c>
      <c r="P44" s="62">
        <f>N25+O29/100*P41</f>
        <v>-8</v>
      </c>
      <c r="Q44" s="62">
        <v>0</v>
      </c>
      <c r="R44" s="19"/>
      <c r="S44" s="34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3.5" thickTop="1">
      <c r="A45" s="34"/>
      <c r="B45" s="18"/>
      <c r="C45" s="5"/>
      <c r="D45" s="58" t="str">
        <f>IF(D44=MAX($D$44:$M$44),"Bestwert","")</f>
        <v>Bestwert</v>
      </c>
      <c r="E45" s="5"/>
      <c r="F45" s="59">
        <f>IF(F44=MAX($D$44:$Q$44),"Bestwert","")</f>
      </c>
      <c r="G45" s="5"/>
      <c r="H45" s="58">
        <f>IF(H44=MAX($D$44:$M$44),"Bestwert","")</f>
      </c>
      <c r="I45" s="5"/>
      <c r="J45" s="59">
        <f>IF(J44=MAX($D$44:$Q$44),"Bestwert","")</f>
      </c>
      <c r="K45" s="59">
        <f>IF(K44=MAX($D$44:$Q$44),"Bestwert","")</f>
      </c>
      <c r="L45" s="5"/>
      <c r="M45" s="58">
        <f>IF(M44=MAX($D$44:$M$44),"Bestwert","")</f>
      </c>
      <c r="N45" s="5"/>
      <c r="O45" s="59">
        <f>IF(O44=MAX($D$44:$Q$44),"Bestwert","")</f>
      </c>
      <c r="P45" s="59">
        <f>IF(P44=MAX($D$44:$Q$44),"Bestwert","")</f>
      </c>
      <c r="Q45" s="59">
        <f>IF(Q44=MAX($D$44:$Q$44),"Bestwert","")</f>
      </c>
      <c r="R45" s="19"/>
      <c r="S45" s="3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9" customHeight="1">
      <c r="A46" s="34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9"/>
      <c r="S46" s="3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3.5" customHeight="1">
      <c r="A47" s="34"/>
      <c r="B47" s="18"/>
      <c r="C47" s="5"/>
      <c r="D47" s="6" t="s">
        <v>26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19"/>
      <c r="S47" s="3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3.5" customHeight="1">
      <c r="A48" s="34"/>
      <c r="B48" s="18"/>
      <c r="C48" s="5"/>
      <c r="D48" s="71" t="s">
        <v>28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19"/>
      <c r="S48" s="3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3.5" customHeight="1">
      <c r="A49" s="34"/>
      <c r="B49" s="18"/>
      <c r="C49" s="5"/>
      <c r="D49" s="71" t="s">
        <v>27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19"/>
      <c r="S49" s="3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7.5" customHeight="1">
      <c r="A50" s="34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  <c r="S50" s="34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</sheetData>
  <sheetProtection/>
  <mergeCells count="4">
    <mergeCell ref="D43:E43"/>
    <mergeCell ref="D15:N15"/>
    <mergeCell ref="D16:N16"/>
    <mergeCell ref="C33:D33"/>
  </mergeCells>
  <conditionalFormatting sqref="D44 F44 H44 J44:K44 M44 O44:Q44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9" r:id="rId3"/>
  <headerFooter alignWithMargins="0">
    <oddHeader>&amp;L&amp;8Autor: Prof. Dr. Siegfried von Känel
&amp;R&amp;8&amp;D</oddHeader>
    <oddFooter>&amp;L&amp;8&amp;F&amp;C&amp;8&amp;A&amp;RSeite 1/1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Entscheidungstheorie: Entscheidungs-Situationen</dc:title>
  <dc:subject>Business Studio - MS Excel Arbeitsmappen</dc:subject>
  <dc:creator>Prof. Dr. Siegfried von Känel</dc:creator>
  <cp:keywords/>
  <dc:description/>
  <cp:lastModifiedBy>Siegfried von Känel</cp:lastModifiedBy>
  <cp:lastPrinted>2013-04-06T15:51:48Z</cp:lastPrinted>
  <dcterms:created xsi:type="dcterms:W3CDTF">1998-07-12T12:38:24Z</dcterms:created>
  <dcterms:modified xsi:type="dcterms:W3CDTF">2013-12-29T12:52:04Z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ld">
    <vt:bool>true</vt:bool>
  </property>
</Properties>
</file>